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5600" windowHeight="11760" tabRatio="747" activeTab="3"/>
  </bookViews>
  <sheets>
    <sheet name="Загального користування" sheetId="39" r:id="rId1"/>
    <sheet name="Комунальні" sheetId="65" r:id="rId2"/>
    <sheet name="БДР" sheetId="67" r:id="rId3"/>
    <sheet name="МТД" sheetId="68" r:id="rId4"/>
    <sheet name="Резервний фонд" sheetId="69" r:id="rId5"/>
  </sheets>
  <definedNames>
    <definedName name="_xlnm._FilterDatabase" localSheetId="2" hidden="1">БДР!$A$4:$D$7</definedName>
    <definedName name="_xlnm._FilterDatabase" localSheetId="0" hidden="1">'Загального користування'!$A$4:$D$31</definedName>
    <definedName name="_xlnm._FilterDatabase" localSheetId="1" hidden="1">Комунальні!$A$4:$E$29</definedName>
    <definedName name="_xlnm._FilterDatabase" localSheetId="3" hidden="1">МТД!$A$4:$D$10</definedName>
    <definedName name="_xlnm._FilterDatabase" localSheetId="4" hidden="1">'Резервний фонд'!$A$4:$E$7</definedName>
    <definedName name="_xlnm.Print_Titles" localSheetId="0">'Загального користування'!$3:$3</definedName>
    <definedName name="_xlnm.Print_Area" localSheetId="2">БДР!$A$1:$D$13</definedName>
    <definedName name="_xlnm.Print_Area" localSheetId="0">'Загального користування'!$A$1:$D$33</definedName>
    <definedName name="_xlnm.Print_Area" localSheetId="1">Комунальні!$A$1:$E$29</definedName>
    <definedName name="_xlnm.Print_Area" localSheetId="3">МТД!$A$1:$D$9</definedName>
    <definedName name="_xlnm.Print_Area" localSheetId="4">'Резервний фонд'!$A$1:$E$6</definedName>
  </definedNames>
  <calcPr calcId="145621" iterateDelta="1E-4"/>
</workbook>
</file>

<file path=xl/calcChain.xml><?xml version="1.0" encoding="utf-8"?>
<calcChain xmlns="http://schemas.openxmlformats.org/spreadsheetml/2006/main">
  <c r="D31" i="39" l="1"/>
  <c r="C35" i="39" s="1"/>
  <c r="E29" i="65"/>
  <c r="C36" i="39" s="1"/>
  <c r="D9" i="68"/>
  <c r="C38" i="39"/>
  <c r="D6" i="67"/>
  <c r="C37" i="39" s="1"/>
  <c r="D12" i="67"/>
  <c r="E6" i="69"/>
  <c r="C39" i="39" s="1"/>
  <c r="C40" i="39" l="1"/>
</calcChain>
</file>

<file path=xl/sharedStrings.xml><?xml version="1.0" encoding="utf-8"?>
<sst xmlns="http://schemas.openxmlformats.org/spreadsheetml/2006/main" count="183" uniqueCount="98">
  <si>
    <t>№ п/п</t>
  </si>
  <si>
    <t>Назва автомобільної дороги</t>
  </si>
  <si>
    <t>ПЕРЕЛІК</t>
  </si>
  <si>
    <t>Капітальний ремонт дорожньгго покриття по вул. Винниченка в. с. Солонка Пустомитівського району. (Коригування)</t>
  </si>
  <si>
    <t>С140672 Блищиводи – Смереків</t>
  </si>
  <si>
    <t>С140326 Бартатів – Кушнері</t>
  </si>
  <si>
    <t>С140621 Зіболки – Артасів</t>
  </si>
  <si>
    <t>С140521 Городище – Отиневичі</t>
  </si>
  <si>
    <t>С140845 Грабовець – Вихопні – Жовтанці</t>
  </si>
  <si>
    <t>С140902 Випучки – Рудники</t>
  </si>
  <si>
    <t>О141001 Судова Вишня – Комарно</t>
  </si>
  <si>
    <t>О141103 Бережани – Нараїв – Брюховичі</t>
  </si>
  <si>
    <t>С141135 Великі Глібовичі – Вибранівка</t>
  </si>
  <si>
    <t>С141245 Борщовичі – Нижня Білка</t>
  </si>
  <si>
    <t>С141309 Синьків – Стремільче</t>
  </si>
  <si>
    <t>С141703 Старий Самбір – Кобло</t>
  </si>
  <si>
    <t>С141811 Угерсько – Кути</t>
  </si>
  <si>
    <t>С141914 (Львів-Ужгород) – Розлуч</t>
  </si>
  <si>
    <t>Поточний ремонт дороги по вул. Промислова в м. Червонограді Львівської області</t>
  </si>
  <si>
    <t>Реконструкція дороги вулиць Гончара та Стефаника в м. Судова Вишня Львівської області</t>
  </si>
  <si>
    <t>Капітальний ремонт вул. Львівська в м. Золочів Львівської області</t>
  </si>
  <si>
    <t>Капітальний ремонт дороги по вул. Авіаційна в м. Городок Городоцького району Львівської області</t>
  </si>
  <si>
    <t>С141034 Наконечне – Гостинцеве</t>
  </si>
  <si>
    <t>Капітальний ремонт дороги по вул. Зелена села Підмонастир Перемишлянського району Львівської області</t>
  </si>
  <si>
    <t>Територіальна громада</t>
  </si>
  <si>
    <t>С141809 Слобідка – Журавне</t>
  </si>
  <si>
    <t>С141510 Нижнє Синьовидне – Кам'янка</t>
  </si>
  <si>
    <t>Капітальний ремонт покриття вул. Олега Ольжича (Кандиби) м. Старий Самбір Львівської області</t>
  </si>
  <si>
    <t>Капітальний ремонт вул. В. Цимбрили в с. Воля Баранецька Самбірського району Львівської області</t>
  </si>
  <si>
    <t>Капітальний ремонт дороги по вулиці Довга в с. Оброшине Пустомитівського району Львівської області</t>
  </si>
  <si>
    <t xml:space="preserve">Назва автодороги </t>
  </si>
  <si>
    <t>Вид робіт</t>
  </si>
  <si>
    <t>Поточний</t>
  </si>
  <si>
    <t>РАЗОМ:</t>
  </si>
  <si>
    <t>Розширення регіональної дороги №867: ділянка з Любачова до Базьня Горна та дорога № С142005 Шкло-Новояворівськ</t>
  </si>
  <si>
    <t>Служба автомобільних доріг у Львівській області</t>
  </si>
  <si>
    <t>Доступне українсько-польське прикордоння: спільні дії щодо модернізації дорожньої інфраструктури.
Поточний середній ремонту автомобільної дороги місцевого значення О141003 Мостиська - Краковець</t>
  </si>
  <si>
    <t>Капітальний</t>
  </si>
  <si>
    <t>С140327 Вишня – Градівка</t>
  </si>
  <si>
    <t>Капітальний ремонт вулиці Кухара с. Лисятичі Стрийського району Львівської області</t>
  </si>
  <si>
    <t>Аварійно-відновлювальні роботи по будівництву моста через р.Дністер на автомобільній дорозі Монастирець - Поляна (Нове будівництво)</t>
  </si>
  <si>
    <t>Будівництво</t>
  </si>
  <si>
    <t xml:space="preserve">Дороги заг.користування </t>
  </si>
  <si>
    <t xml:space="preserve">Дороги комун.власності </t>
  </si>
  <si>
    <t xml:space="preserve">МТД </t>
  </si>
  <si>
    <t xml:space="preserve">Резервний фонд </t>
  </si>
  <si>
    <t xml:space="preserve">Обсяг фінансування  на 2021 рік, 
тис. гривень </t>
  </si>
  <si>
    <t>* Сума видатків може  включати виготовлення, корегування (перерахунок) проектно-кошторисної документації, авторський нагляд та державну експертизу</t>
  </si>
  <si>
    <t>Старосамбірська 
громада</t>
  </si>
  <si>
    <t>Бібрська 
громада</t>
  </si>
  <si>
    <t>Солонківська 
громада</t>
  </si>
  <si>
    <t>Червоноградська  громада</t>
  </si>
  <si>
    <t>Судововишнянська  громада</t>
  </si>
  <si>
    <t>Золочівська 
громада</t>
  </si>
  <si>
    <t>Бісковицька 
громада</t>
  </si>
  <si>
    <t>Городоцька 
громада</t>
  </si>
  <si>
    <t>Оброшинська 
громада</t>
  </si>
  <si>
    <t>Стрийська 
громада</t>
  </si>
  <si>
    <t>Перемишлянська громада</t>
  </si>
  <si>
    <t>Зимноводівська 
громада</t>
  </si>
  <si>
    <t>Реконструкція</t>
  </si>
  <si>
    <t>С141105 (Куровичі-Рогатин) – Бачів</t>
  </si>
  <si>
    <t>Капітальний ремонт вул. Івасюка в с. Зимна Вода Пустомитівського району Львівської області</t>
  </si>
  <si>
    <t>Капітальний ремонт дороги по вул. Західна та вул. Мазепи в 
с. Зимна Вода Пустомитівського району Львівської області</t>
  </si>
  <si>
    <t>Капітальний ремонт вул. Шкільна в с. Воютичі Самбірського району Львівської області</t>
  </si>
  <si>
    <t>Капітальний ремонт дороги по вул. Львівська в с. Липники Пустомитівського району Львівської області. Коригування</t>
  </si>
  <si>
    <t>Послуги з відео спостереження на автомобільних дорогах загального користування у Львівській області</t>
  </si>
  <si>
    <t>Поточний середній ремонт (влаштування) транспортної розв’язки в одному рівні кільцевого типу на автомобільній дорозі загального користування державного значення Т-14-10 Броди – Червоноград на км 80+500</t>
  </si>
  <si>
    <t xml:space="preserve">Комарнівська громада </t>
  </si>
  <si>
    <t>С140906 Пісочна – (Миколаїв-Жидачів-Калуш)</t>
  </si>
  <si>
    <t>Підберізківська
громада</t>
  </si>
  <si>
    <t>Капітальний ремонт благоустрою територій  з влаштуванням пішохідних доріжок по вулиці Зацерковна від будинку №2 до будинку №27 у с. Чорношовичі, Пустомитівського району, Львівської області</t>
  </si>
  <si>
    <t>Капітальний ремонт дороги по вул. Коздрика в с. Підгірне Пустомитівського району Львівської області</t>
  </si>
  <si>
    <t xml:space="preserve">С141711 Дроздовичі – Міженець – Бісковичі </t>
  </si>
  <si>
    <t>Давидівська громада</t>
  </si>
  <si>
    <t>Капітальний ремонт дорожнього покриття по вул. Чумацька на ділянці вул. Володимира Великого до вул. Шевченка в с. Пасіки-Зубрицькі Пустомитівського району Львівської області</t>
  </si>
  <si>
    <t>БДР + Відеонагляд</t>
  </si>
  <si>
    <t>Поточний ремонт вул. Лесі Українки в с.Красне Турківського району</t>
  </si>
  <si>
    <t>Турківська громада</t>
  </si>
  <si>
    <t xml:space="preserve">Комунальна дорога м. Бібрка - потрібно 8-9 млн (повинні забезпечити співфінансування 40 %). </t>
  </si>
  <si>
    <t>Новояричівська громада</t>
  </si>
  <si>
    <t>Поточний середній ремонткомунальної дороги по вул. Міцкевича - смт. Новий Яричів Кам"янка-Бузький району Львівської області</t>
  </si>
  <si>
    <t>C140331 Великий Любінь – Комарно</t>
  </si>
  <si>
    <t>О141906 Крупське – Розділ</t>
  </si>
  <si>
    <t>Поточний ремонт дороги по вул. Миру та вул. Південна в с. Кореличі Львівського району Львівської області</t>
  </si>
  <si>
    <t>робіт, пов’язаних з обслуговуванням системи відеоспостереження на  автомобільних дорогах загального користування Львівської області  у 2021 році за рахунок коштів обласного бюджету</t>
  </si>
  <si>
    <t>ПЕРЕЛІК
 об’єктів, на яких планується у 2021 році проводити роботи з влаштування транспортної розв’язки на автомобільних дорогах загального користування за рахунок коштів обласного бюджету</t>
  </si>
  <si>
    <t>проєктів у рамках Програми транскордонного співробітництва Польща – Білорусь – Україна 2014 – 2021, співфінансування яких буде проводитися у 2021 році за рахунок коштів обласного бюджету</t>
  </si>
  <si>
    <t xml:space="preserve">об'єктів автомобільних доріг загального користування місцевого значення, будівництво, реконструкція, ремонти і утримання яких планується 
проводити у 2021 році за рахунок коштів обласного бюджету </t>
  </si>
  <si>
    <t>об'єктів доріг комунальної власності, будівництво, реконструкція, ремонти і утримання яких планується проводити 
у 2021 році за рахунок коштів обласного бюджету</t>
  </si>
  <si>
    <t xml:space="preserve">об’єктів автомобільних доріг комунальної власності, будівництво, реконструкція, ремонти і утримання яких планується проводити у 2021 році за рахунок коштів резервного фонду обласного бюджету </t>
  </si>
  <si>
    <t>Поточний ремонт вул. Сонячна в с. Подусільна Львівського району Львівської області</t>
  </si>
  <si>
    <t>С140603 Жовква – Мокротин – Сулимів</t>
  </si>
  <si>
    <t>С140809 Зубів Міст – Прибужани</t>
  </si>
  <si>
    <t>Підкамінська 
громада</t>
  </si>
  <si>
    <t>Поточний ремонт дороги по вул. Січових Стрільців в смт Підкамінь Золочівського району Львівської області</t>
  </si>
  <si>
    <t>Капітальний ремонт дороги по вул. Першого Травня с. Квітневе Жидачівського району Львівської області. Коригування</t>
  </si>
  <si>
    <t>Департамент дорожнього господарства  Львівської облдержадміністрації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</si>
</sst>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₴_-;\-* #,##0.00\ _₴_-;_-* &quot;-&quot;??\ _₴_-;_-@_-"/>
    <numFmt numFmtId="165" formatCode="_(* #,##0.00_);_(* \(#,##0.00\);_(* &quot;-&quot;??_);_(@_)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[$-422]General"/>
    <numFmt numFmtId="169" formatCode="0.0"/>
  </numFmts>
  <fonts count="29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color indexed="8"/>
      <name val="Calibri"/>
      <family val="2"/>
    </font>
    <font>
      <sz val="22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4"/>
      <name val="Times New Roman Cyr"/>
      <charset val="204"/>
    </font>
    <font>
      <sz val="10"/>
      <name val="Arial Cyr"/>
      <charset val="204"/>
    </font>
    <font>
      <b/>
      <sz val="2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2"/>
      <name val="Calibri"/>
      <family val="2"/>
      <charset val="204"/>
    </font>
    <font>
      <sz val="20"/>
      <color indexed="10"/>
      <name val="Times New Roman"/>
      <family val="1"/>
      <charset val="204"/>
    </font>
    <font>
      <b/>
      <sz val="20"/>
      <color indexed="10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5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2">
    <xf numFmtId="0" fontId="0" fillId="0" borderId="0"/>
    <xf numFmtId="168" fontId="27" fillId="0" borderId="0" applyBorder="0" applyProtection="0"/>
    <xf numFmtId="0" fontId="3" fillId="0" borderId="0"/>
    <xf numFmtId="0" fontId="28" fillId="0" borderId="0"/>
    <xf numFmtId="0" fontId="26" fillId="0" borderId="0"/>
    <xf numFmtId="0" fontId="13" fillId="0" borderId="0"/>
    <xf numFmtId="0" fontId="1" fillId="0" borderId="0"/>
    <xf numFmtId="0" fontId="1" fillId="0" borderId="0"/>
    <xf numFmtId="0" fontId="3" fillId="0" borderId="0"/>
    <xf numFmtId="0" fontId="26" fillId="0" borderId="0"/>
    <xf numFmtId="0" fontId="14" fillId="0" borderId="0"/>
    <xf numFmtId="0" fontId="1" fillId="0" borderId="0"/>
    <xf numFmtId="0" fontId="1" fillId="0" borderId="0"/>
    <xf numFmtId="0" fontId="27" fillId="0" borderId="0"/>
    <xf numFmtId="0" fontId="14" fillId="0" borderId="0"/>
    <xf numFmtId="0" fontId="26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6" fillId="0" borderId="0"/>
    <xf numFmtId="167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/>
    <xf numFmtId="0" fontId="5" fillId="0" borderId="0" xfId="0" applyFont="1" applyFill="1"/>
    <xf numFmtId="1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3" xfId="7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4" fontId="11" fillId="0" borderId="1" xfId="3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wrapText="1"/>
    </xf>
    <xf numFmtId="4" fontId="20" fillId="0" borderId="0" xfId="0" applyNumberFormat="1" applyFont="1" applyFill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/>
    <xf numFmtId="0" fontId="23" fillId="0" borderId="0" xfId="0" applyFont="1" applyFill="1" applyAlignment="1">
      <alignment horizontal="center"/>
    </xf>
    <xf numFmtId="4" fontId="2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4" fontId="8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wrapText="1"/>
    </xf>
    <xf numFmtId="4" fontId="21" fillId="0" borderId="0" xfId="0" applyNumberFormat="1" applyFont="1" applyFill="1" applyAlignment="1">
      <alignment horizontal="left" vertical="center" wrapText="1"/>
    </xf>
    <xf numFmtId="0" fontId="25" fillId="0" borderId="0" xfId="0" applyFont="1" applyFill="1"/>
    <xf numFmtId="0" fontId="22" fillId="0" borderId="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32">
    <cellStyle name="Excel Built-in Normal" xfId="1"/>
    <cellStyle name="Excel Built-in Normal 2" xfId="2"/>
    <cellStyle name="Звичайний" xfId="0" builtinId="0"/>
    <cellStyle name="Звичайний 2" xfId="3"/>
    <cellStyle name="Звичайний 2 2" xfId="4"/>
    <cellStyle name="Звичайний 3" xfId="5"/>
    <cellStyle name="Обычный 10" xfId="6"/>
    <cellStyle name="Обычный 2" xfId="7"/>
    <cellStyle name="Обычный 2 2" xfId="8"/>
    <cellStyle name="Обычный 2 2 2" xfId="9"/>
    <cellStyle name="Обычный 2 3" xfId="10"/>
    <cellStyle name="Обычный 2 3 2" xfId="11"/>
    <cellStyle name="Обычный 3" xfId="12"/>
    <cellStyle name="Обычный 3 2" xfId="13"/>
    <cellStyle name="Обычный 3 3" xfId="14"/>
    <cellStyle name="Обычный 4" xfId="15"/>
    <cellStyle name="Обычный 4 2" xfId="16"/>
    <cellStyle name="Обычный 4_Щочетвергова  форма по вик.рем.-буд. робіт на 11.05.17" xfId="17"/>
    <cellStyle name="Обычный 5" xfId="18"/>
    <cellStyle name="Обычный 5 2" xfId="19"/>
    <cellStyle name="Обычный 5 3" xfId="20"/>
    <cellStyle name="Обычный 6" xfId="21"/>
    <cellStyle name="Финансовый 2" xfId="22"/>
    <cellStyle name="Финансовый 2 2" xfId="23"/>
    <cellStyle name="Финансовый 2 3" xfId="24"/>
    <cellStyle name="Финансовый 3" xfId="25"/>
    <cellStyle name="Финансовый 3 2" xfId="26"/>
    <cellStyle name="Финансовый 3 3" xfId="27"/>
    <cellStyle name="Финансовый 4" xfId="28"/>
    <cellStyle name="Финансовый 4 2" xfId="29"/>
    <cellStyle name="Фінансовий" xfId="30" builtinId="3"/>
    <cellStyle name="Фінансовий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223"/>
  <sheetViews>
    <sheetView view="pageBreakPreview" zoomScale="60" zoomScaleNormal="60" zoomScalePageLayoutView="55" workbookViewId="0">
      <pane ySplit="3" topLeftCell="A16" activePane="bottomLeft" state="frozen"/>
      <selection activeCell="L15" sqref="L15"/>
      <selection pane="bottomLeft" activeCell="J24" sqref="J24"/>
    </sheetView>
  </sheetViews>
  <sheetFormatPr defaultColWidth="9.140625" defaultRowHeight="27.75" x14ac:dyDescent="0.4"/>
  <cols>
    <col min="1" max="1" width="11.5703125" style="11" bestFit="1" customWidth="1"/>
    <col min="2" max="2" width="108.28515625" style="9" customWidth="1"/>
    <col min="3" max="3" width="36.140625" style="10" customWidth="1"/>
    <col min="4" max="4" width="41.28515625" style="12" customWidth="1"/>
    <col min="5" max="5" width="18.28515625" style="1" customWidth="1"/>
    <col min="6" max="6" width="39.85546875" style="1" customWidth="1"/>
    <col min="7" max="7" width="9.28515625" style="1" bestFit="1" customWidth="1"/>
    <col min="8" max="16384" width="9.140625" style="1"/>
  </cols>
  <sheetData>
    <row r="1" spans="1:233" s="2" customFormat="1" ht="47.25" customHeight="1" x14ac:dyDescent="0.45">
      <c r="A1" s="60" t="s">
        <v>2</v>
      </c>
      <c r="B1" s="60"/>
      <c r="C1" s="60"/>
      <c r="D1" s="6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</row>
    <row r="2" spans="1:233" s="2" customFormat="1" ht="104.25" customHeight="1" x14ac:dyDescent="0.3">
      <c r="A2" s="61" t="s">
        <v>88</v>
      </c>
      <c r="B2" s="61"/>
      <c r="C2" s="61"/>
      <c r="D2" s="6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</row>
    <row r="3" spans="1:233" s="2" customFormat="1" ht="105.75" customHeight="1" x14ac:dyDescent="0.3">
      <c r="A3" s="20" t="s">
        <v>0</v>
      </c>
      <c r="B3" s="20" t="s">
        <v>1</v>
      </c>
      <c r="C3" s="21" t="s">
        <v>31</v>
      </c>
      <c r="D3" s="19" t="s">
        <v>46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</row>
    <row r="4" spans="1:233" s="2" customFormat="1" ht="25.5" x14ac:dyDescent="0.3">
      <c r="A4" s="40">
        <v>1</v>
      </c>
      <c r="B4" s="40">
        <v>2</v>
      </c>
      <c r="C4" s="40">
        <v>3</v>
      </c>
      <c r="D4" s="40">
        <v>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</row>
    <row r="5" spans="1:233" ht="36" customHeight="1" x14ac:dyDescent="0.3">
      <c r="A5" s="29">
        <v>1</v>
      </c>
      <c r="B5" s="4" t="s">
        <v>5</v>
      </c>
      <c r="C5" s="30" t="s">
        <v>37</v>
      </c>
      <c r="D5" s="31">
        <v>2000</v>
      </c>
      <c r="E5" s="2"/>
    </row>
    <row r="6" spans="1:233" ht="36" customHeight="1" x14ac:dyDescent="0.3">
      <c r="A6" s="29">
        <v>2</v>
      </c>
      <c r="B6" s="3" t="s">
        <v>38</v>
      </c>
      <c r="C6" s="30" t="s">
        <v>37</v>
      </c>
      <c r="D6" s="31">
        <v>2200</v>
      </c>
      <c r="E6" s="2"/>
    </row>
    <row r="7" spans="1:233" ht="36" customHeight="1" x14ac:dyDescent="0.3">
      <c r="A7" s="29">
        <v>3</v>
      </c>
      <c r="B7" s="7" t="s">
        <v>4</v>
      </c>
      <c r="C7" s="30" t="s">
        <v>37</v>
      </c>
      <c r="D7" s="30">
        <v>1500</v>
      </c>
      <c r="E7" s="2"/>
    </row>
    <row r="8" spans="1:233" s="6" customFormat="1" ht="36" customHeight="1" x14ac:dyDescent="0.3">
      <c r="A8" s="29">
        <v>4</v>
      </c>
      <c r="B8" s="4" t="s">
        <v>83</v>
      </c>
      <c r="C8" s="31" t="s">
        <v>32</v>
      </c>
      <c r="D8" s="31">
        <v>630</v>
      </c>
      <c r="E8" s="43"/>
    </row>
    <row r="9" spans="1:233" ht="36" customHeight="1" x14ac:dyDescent="0.3">
      <c r="A9" s="29">
        <v>5</v>
      </c>
      <c r="B9" s="4" t="s">
        <v>10</v>
      </c>
      <c r="C9" s="31" t="s">
        <v>32</v>
      </c>
      <c r="D9" s="31">
        <v>2000</v>
      </c>
      <c r="E9" s="2"/>
    </row>
    <row r="10" spans="1:233" ht="36" customHeight="1" x14ac:dyDescent="0.3">
      <c r="A10" s="29">
        <v>6</v>
      </c>
      <c r="B10" s="4" t="s">
        <v>11</v>
      </c>
      <c r="C10" s="33" t="s">
        <v>32</v>
      </c>
      <c r="D10" s="31">
        <v>3100</v>
      </c>
      <c r="E10" s="2"/>
    </row>
    <row r="11" spans="1:233" ht="36" customHeight="1" x14ac:dyDescent="0.3">
      <c r="A11" s="29">
        <v>7</v>
      </c>
      <c r="B11" s="7" t="s">
        <v>82</v>
      </c>
      <c r="C11" s="30" t="s">
        <v>32</v>
      </c>
      <c r="D11" s="30">
        <v>2200</v>
      </c>
      <c r="E11" s="2"/>
    </row>
    <row r="12" spans="1:233" ht="36" customHeight="1" x14ac:dyDescent="0.3">
      <c r="A12" s="29">
        <v>8</v>
      </c>
      <c r="B12" s="7" t="s">
        <v>7</v>
      </c>
      <c r="C12" s="30" t="s">
        <v>32</v>
      </c>
      <c r="D12" s="30">
        <v>2000</v>
      </c>
      <c r="E12" s="2"/>
    </row>
    <row r="13" spans="1:233" ht="36" customHeight="1" x14ac:dyDescent="0.3">
      <c r="A13" s="29">
        <v>9</v>
      </c>
      <c r="B13" s="7" t="s">
        <v>6</v>
      </c>
      <c r="C13" s="30" t="s">
        <v>32</v>
      </c>
      <c r="D13" s="30">
        <v>3200</v>
      </c>
      <c r="E13" s="2"/>
    </row>
    <row r="14" spans="1:233" ht="36" customHeight="1" x14ac:dyDescent="0.3">
      <c r="A14" s="29">
        <v>10</v>
      </c>
      <c r="B14" s="4" t="s">
        <v>8</v>
      </c>
      <c r="C14" s="34" t="s">
        <v>32</v>
      </c>
      <c r="D14" s="31">
        <v>2783</v>
      </c>
      <c r="E14" s="2"/>
    </row>
    <row r="15" spans="1:233" ht="36" customHeight="1" x14ac:dyDescent="0.3">
      <c r="A15" s="29">
        <v>11</v>
      </c>
      <c r="B15" s="24" t="s">
        <v>9</v>
      </c>
      <c r="C15" s="31" t="s">
        <v>32</v>
      </c>
      <c r="D15" s="31">
        <v>2200</v>
      </c>
      <c r="E15" s="2"/>
    </row>
    <row r="16" spans="1:233" s="6" customFormat="1" ht="36" customHeight="1" x14ac:dyDescent="0.3">
      <c r="A16" s="29">
        <v>12</v>
      </c>
      <c r="B16" s="24" t="s">
        <v>69</v>
      </c>
      <c r="C16" s="31" t="s">
        <v>32</v>
      </c>
      <c r="D16" s="31">
        <v>1000</v>
      </c>
      <c r="E16" s="43"/>
    </row>
    <row r="17" spans="1:5" ht="36" customHeight="1" x14ac:dyDescent="0.3">
      <c r="A17" s="29">
        <v>13</v>
      </c>
      <c r="B17" s="4" t="s">
        <v>22</v>
      </c>
      <c r="C17" s="31" t="s">
        <v>32</v>
      </c>
      <c r="D17" s="31">
        <v>3200</v>
      </c>
      <c r="E17" s="2"/>
    </row>
    <row r="18" spans="1:5" ht="36" customHeight="1" x14ac:dyDescent="0.3">
      <c r="A18" s="29">
        <v>14</v>
      </c>
      <c r="B18" s="4" t="s">
        <v>92</v>
      </c>
      <c r="C18" s="33" t="s">
        <v>32</v>
      </c>
      <c r="D18" s="31">
        <v>2600</v>
      </c>
      <c r="E18" s="2"/>
    </row>
    <row r="19" spans="1:5" ht="36" customHeight="1" x14ac:dyDescent="0.3">
      <c r="A19" s="29">
        <v>15</v>
      </c>
      <c r="B19" s="4" t="s">
        <v>61</v>
      </c>
      <c r="C19" s="33" t="s">
        <v>32</v>
      </c>
      <c r="D19" s="31">
        <v>2000</v>
      </c>
      <c r="E19" s="2"/>
    </row>
    <row r="20" spans="1:5" ht="36" customHeight="1" x14ac:dyDescent="0.3">
      <c r="A20" s="29">
        <v>16</v>
      </c>
      <c r="B20" s="4" t="s">
        <v>12</v>
      </c>
      <c r="C20" s="33" t="s">
        <v>32</v>
      </c>
      <c r="D20" s="31">
        <v>2100</v>
      </c>
      <c r="E20" s="2"/>
    </row>
    <row r="21" spans="1:5" ht="36" customHeight="1" x14ac:dyDescent="0.3">
      <c r="A21" s="29">
        <v>17</v>
      </c>
      <c r="B21" s="3" t="s">
        <v>13</v>
      </c>
      <c r="C21" s="31" t="s">
        <v>32</v>
      </c>
      <c r="D21" s="31">
        <v>1000</v>
      </c>
      <c r="E21" s="2"/>
    </row>
    <row r="22" spans="1:5" ht="36" customHeight="1" x14ac:dyDescent="0.3">
      <c r="A22" s="29">
        <v>18</v>
      </c>
      <c r="B22" s="7" t="s">
        <v>14</v>
      </c>
      <c r="C22" s="34" t="s">
        <v>32</v>
      </c>
      <c r="D22" s="31">
        <v>2000</v>
      </c>
      <c r="E22" s="2"/>
    </row>
    <row r="23" spans="1:5" ht="36" customHeight="1" x14ac:dyDescent="0.3">
      <c r="A23" s="29">
        <v>19</v>
      </c>
      <c r="B23" s="4" t="s">
        <v>93</v>
      </c>
      <c r="C23" s="31" t="s">
        <v>32</v>
      </c>
      <c r="D23" s="31">
        <v>2000</v>
      </c>
      <c r="E23" s="2"/>
    </row>
    <row r="24" spans="1:5" ht="36" customHeight="1" x14ac:dyDescent="0.3">
      <c r="A24" s="29">
        <v>20</v>
      </c>
      <c r="B24" s="4" t="s">
        <v>26</v>
      </c>
      <c r="C24" s="29" t="s">
        <v>32</v>
      </c>
      <c r="D24" s="31">
        <v>3000</v>
      </c>
      <c r="E24" s="2"/>
    </row>
    <row r="25" spans="1:5" ht="36" customHeight="1" x14ac:dyDescent="0.3">
      <c r="A25" s="29">
        <v>21</v>
      </c>
      <c r="B25" s="4" t="s">
        <v>15</v>
      </c>
      <c r="C25" s="34" t="s">
        <v>32</v>
      </c>
      <c r="D25" s="31">
        <v>2000</v>
      </c>
      <c r="E25" s="2"/>
    </row>
    <row r="26" spans="1:5" ht="36" customHeight="1" x14ac:dyDescent="0.3">
      <c r="A26" s="29">
        <v>22</v>
      </c>
      <c r="B26" s="4" t="s">
        <v>73</v>
      </c>
      <c r="C26" s="32" t="s">
        <v>32</v>
      </c>
      <c r="D26" s="31">
        <v>1690</v>
      </c>
      <c r="E26" s="2"/>
    </row>
    <row r="27" spans="1:5" ht="36" customHeight="1" x14ac:dyDescent="0.3">
      <c r="A27" s="29">
        <v>23</v>
      </c>
      <c r="B27" s="4" t="s">
        <v>25</v>
      </c>
      <c r="C27" s="29" t="s">
        <v>32</v>
      </c>
      <c r="D27" s="31">
        <v>2000</v>
      </c>
      <c r="E27" s="2"/>
    </row>
    <row r="28" spans="1:5" ht="36" customHeight="1" x14ac:dyDescent="0.3">
      <c r="A28" s="29">
        <v>24</v>
      </c>
      <c r="B28" s="3" t="s">
        <v>16</v>
      </c>
      <c r="C28" s="31" t="s">
        <v>32</v>
      </c>
      <c r="D28" s="31">
        <v>2000</v>
      </c>
      <c r="E28" s="2"/>
    </row>
    <row r="29" spans="1:5" ht="29.25" customHeight="1" x14ac:dyDescent="0.3">
      <c r="A29" s="29">
        <v>25</v>
      </c>
      <c r="B29" s="4" t="s">
        <v>17</v>
      </c>
      <c r="C29" s="31" t="s">
        <v>32</v>
      </c>
      <c r="D29" s="31">
        <v>1000</v>
      </c>
    </row>
    <row r="30" spans="1:5" ht="30" customHeight="1" x14ac:dyDescent="0.45">
      <c r="A30" s="58"/>
      <c r="B30" s="59"/>
      <c r="C30" s="59"/>
      <c r="D30" s="59"/>
    </row>
    <row r="31" spans="1:5" ht="24" customHeight="1" x14ac:dyDescent="0.3">
      <c r="A31" s="62" t="s">
        <v>33</v>
      </c>
      <c r="B31" s="63"/>
      <c r="C31" s="64"/>
      <c r="D31" s="35">
        <f>SUM(D5:D29)</f>
        <v>51403</v>
      </c>
    </row>
    <row r="32" spans="1:5" ht="6.75" customHeight="1" x14ac:dyDescent="0.4">
      <c r="A32" s="5"/>
      <c r="B32" s="8"/>
    </row>
    <row r="33" spans="1:5" ht="63" customHeight="1" x14ac:dyDescent="0.3">
      <c r="A33" s="57" t="s">
        <v>47</v>
      </c>
      <c r="B33" s="57"/>
      <c r="C33" s="57"/>
      <c r="D33" s="57"/>
    </row>
    <row r="34" spans="1:5" ht="23.25" x14ac:dyDescent="0.3">
      <c r="A34" s="36"/>
      <c r="B34" s="36"/>
      <c r="C34" s="36"/>
      <c r="D34" s="41"/>
    </row>
    <row r="35" spans="1:5" ht="26.25" x14ac:dyDescent="0.4">
      <c r="A35" s="5"/>
      <c r="B35" s="37" t="s">
        <v>42</v>
      </c>
      <c r="C35" s="38">
        <f>D31</f>
        <v>51403</v>
      </c>
      <c r="D35" s="42"/>
    </row>
    <row r="36" spans="1:5" ht="26.25" x14ac:dyDescent="0.4">
      <c r="A36" s="5"/>
      <c r="B36" s="37" t="s">
        <v>43</v>
      </c>
      <c r="C36" s="38">
        <f>Комунальні!E29</f>
        <v>33287</v>
      </c>
      <c r="D36" s="47"/>
    </row>
    <row r="37" spans="1:5" x14ac:dyDescent="0.4">
      <c r="A37" s="5"/>
      <c r="B37" s="37" t="s">
        <v>76</v>
      </c>
      <c r="C37" s="38">
        <f>БДР!D6+БДР!D12</f>
        <v>3710</v>
      </c>
      <c r="D37" s="46"/>
    </row>
    <row r="38" spans="1:5" ht="26.25" x14ac:dyDescent="0.4">
      <c r="A38" s="5"/>
      <c r="B38" s="37" t="s">
        <v>44</v>
      </c>
      <c r="C38" s="38">
        <f>МТД!D9</f>
        <v>13600</v>
      </c>
      <c r="D38" s="47"/>
    </row>
    <row r="39" spans="1:5" ht="26.25" x14ac:dyDescent="0.4">
      <c r="A39" s="5"/>
      <c r="B39" s="37" t="s">
        <v>45</v>
      </c>
      <c r="C39" s="38">
        <f>'Резервний фонд'!E6</f>
        <v>2000</v>
      </c>
      <c r="D39" s="45"/>
    </row>
    <row r="40" spans="1:5" ht="26.25" x14ac:dyDescent="0.4">
      <c r="A40" s="5"/>
      <c r="B40" s="37"/>
      <c r="C40" s="39">
        <f>SUM(C35:C39)</f>
        <v>104000</v>
      </c>
      <c r="D40" s="39"/>
    </row>
    <row r="41" spans="1:5" x14ac:dyDescent="0.4">
      <c r="A41" s="5"/>
      <c r="B41" s="8"/>
      <c r="E41" s="44"/>
    </row>
    <row r="42" spans="1:5" s="53" customFormat="1" ht="27" x14ac:dyDescent="0.35">
      <c r="A42" s="51"/>
      <c r="B42" s="48"/>
      <c r="C42" s="42"/>
      <c r="D42" s="42"/>
      <c r="E42" s="52"/>
    </row>
    <row r="43" spans="1:5" ht="27" x14ac:dyDescent="0.35">
      <c r="A43" s="5"/>
      <c r="B43" s="48"/>
      <c r="C43" s="42"/>
      <c r="D43" s="42"/>
      <c r="E43" s="49"/>
    </row>
    <row r="44" spans="1:5" ht="27" x14ac:dyDescent="0.35">
      <c r="A44" s="5"/>
      <c r="B44" s="48"/>
      <c r="C44" s="42"/>
      <c r="D44" s="42"/>
    </row>
    <row r="45" spans="1:5" x14ac:dyDescent="0.4">
      <c r="A45" s="5"/>
      <c r="C45" s="50"/>
    </row>
    <row r="46" spans="1:5" x14ac:dyDescent="0.4">
      <c r="A46" s="5"/>
    </row>
    <row r="47" spans="1:5" ht="1.5" customHeight="1" x14ac:dyDescent="0.4">
      <c r="A47" s="5"/>
      <c r="B47" s="8" t="s">
        <v>79</v>
      </c>
    </row>
    <row r="48" spans="1:5" ht="33.75" customHeight="1" x14ac:dyDescent="0.4">
      <c r="A48" s="5"/>
      <c r="B48" s="8"/>
    </row>
    <row r="49" spans="1:2" x14ac:dyDescent="0.4">
      <c r="A49" s="5"/>
      <c r="B49" s="8"/>
    </row>
    <row r="50" spans="1:2" x14ac:dyDescent="0.4">
      <c r="A50" s="5"/>
      <c r="B50" s="8"/>
    </row>
    <row r="51" spans="1:2" x14ac:dyDescent="0.4">
      <c r="A51" s="5"/>
      <c r="B51" s="8"/>
    </row>
    <row r="52" spans="1:2" x14ac:dyDescent="0.4">
      <c r="A52" s="5"/>
      <c r="B52" s="8"/>
    </row>
    <row r="53" spans="1:2" x14ac:dyDescent="0.4">
      <c r="A53" s="5"/>
      <c r="B53" s="8"/>
    </row>
    <row r="54" spans="1:2" x14ac:dyDescent="0.4">
      <c r="A54" s="5"/>
      <c r="B54" s="8"/>
    </row>
    <row r="55" spans="1:2" x14ac:dyDescent="0.4">
      <c r="A55" s="5"/>
      <c r="B55" s="8"/>
    </row>
    <row r="56" spans="1:2" x14ac:dyDescent="0.4">
      <c r="A56" s="5"/>
      <c r="B56" s="8"/>
    </row>
    <row r="57" spans="1:2" x14ac:dyDescent="0.4">
      <c r="A57" s="5"/>
      <c r="B57" s="8"/>
    </row>
    <row r="58" spans="1:2" x14ac:dyDescent="0.4">
      <c r="A58" s="5"/>
      <c r="B58" s="8"/>
    </row>
    <row r="59" spans="1:2" x14ac:dyDescent="0.4">
      <c r="A59" s="5"/>
      <c r="B59" s="8"/>
    </row>
    <row r="60" spans="1:2" x14ac:dyDescent="0.4">
      <c r="A60" s="5"/>
      <c r="B60" s="8"/>
    </row>
    <row r="61" spans="1:2" x14ac:dyDescent="0.4">
      <c r="A61" s="5"/>
      <c r="B61" s="8"/>
    </row>
    <row r="62" spans="1:2" x14ac:dyDescent="0.4">
      <c r="A62" s="5"/>
      <c r="B62" s="8"/>
    </row>
    <row r="63" spans="1:2" x14ac:dyDescent="0.4">
      <c r="A63" s="5"/>
      <c r="B63" s="8"/>
    </row>
    <row r="64" spans="1:2" x14ac:dyDescent="0.4">
      <c r="A64" s="5"/>
      <c r="B64" s="8"/>
    </row>
    <row r="65" spans="1:2" x14ac:dyDescent="0.4">
      <c r="A65" s="5"/>
      <c r="B65" s="8"/>
    </row>
    <row r="66" spans="1:2" x14ac:dyDescent="0.4">
      <c r="A66" s="5"/>
      <c r="B66" s="8"/>
    </row>
    <row r="67" spans="1:2" x14ac:dyDescent="0.4">
      <c r="A67" s="5"/>
      <c r="B67" s="8"/>
    </row>
    <row r="68" spans="1:2" x14ac:dyDescent="0.4">
      <c r="A68" s="5"/>
      <c r="B68" s="8"/>
    </row>
    <row r="69" spans="1:2" x14ac:dyDescent="0.4">
      <c r="A69" s="5"/>
      <c r="B69" s="8"/>
    </row>
    <row r="70" spans="1:2" x14ac:dyDescent="0.4">
      <c r="A70" s="5"/>
      <c r="B70" s="8"/>
    </row>
    <row r="71" spans="1:2" x14ac:dyDescent="0.4">
      <c r="A71" s="5"/>
      <c r="B71" s="8"/>
    </row>
    <row r="72" spans="1:2" x14ac:dyDescent="0.4">
      <c r="A72" s="5"/>
      <c r="B72" s="8"/>
    </row>
    <row r="73" spans="1:2" x14ac:dyDescent="0.4">
      <c r="A73" s="5"/>
      <c r="B73" s="8"/>
    </row>
    <row r="74" spans="1:2" x14ac:dyDescent="0.4">
      <c r="A74" s="5"/>
      <c r="B74" s="8"/>
    </row>
    <row r="75" spans="1:2" x14ac:dyDescent="0.4">
      <c r="A75" s="5"/>
      <c r="B75" s="8"/>
    </row>
    <row r="76" spans="1:2" x14ac:dyDescent="0.4">
      <c r="A76" s="5"/>
      <c r="B76" s="8"/>
    </row>
    <row r="77" spans="1:2" x14ac:dyDescent="0.4">
      <c r="A77" s="5"/>
      <c r="B77" s="8"/>
    </row>
    <row r="78" spans="1:2" x14ac:dyDescent="0.4">
      <c r="A78" s="5"/>
      <c r="B78" s="8"/>
    </row>
    <row r="79" spans="1:2" x14ac:dyDescent="0.4">
      <c r="A79" s="5"/>
      <c r="B79" s="8"/>
    </row>
    <row r="80" spans="1:2" x14ac:dyDescent="0.4">
      <c r="A80" s="5"/>
      <c r="B80" s="8"/>
    </row>
    <row r="81" spans="1:2" x14ac:dyDescent="0.4">
      <c r="A81" s="5"/>
      <c r="B81" s="8"/>
    </row>
    <row r="82" spans="1:2" x14ac:dyDescent="0.4">
      <c r="A82" s="5"/>
      <c r="B82" s="8"/>
    </row>
    <row r="83" spans="1:2" x14ac:dyDescent="0.4">
      <c r="A83" s="5"/>
      <c r="B83" s="8"/>
    </row>
    <row r="84" spans="1:2" x14ac:dyDescent="0.4">
      <c r="A84" s="5"/>
      <c r="B84" s="8"/>
    </row>
    <row r="85" spans="1:2" x14ac:dyDescent="0.4">
      <c r="A85" s="5"/>
      <c r="B85" s="8"/>
    </row>
    <row r="86" spans="1:2" x14ac:dyDescent="0.4">
      <c r="A86" s="5"/>
      <c r="B86" s="8"/>
    </row>
    <row r="87" spans="1:2" x14ac:dyDescent="0.4">
      <c r="A87" s="5"/>
      <c r="B87" s="8"/>
    </row>
    <row r="88" spans="1:2" x14ac:dyDescent="0.4">
      <c r="A88" s="5"/>
      <c r="B88" s="8"/>
    </row>
    <row r="89" spans="1:2" x14ac:dyDescent="0.4">
      <c r="A89" s="5"/>
      <c r="B89" s="8"/>
    </row>
    <row r="90" spans="1:2" x14ac:dyDescent="0.4">
      <c r="A90" s="5"/>
      <c r="B90" s="8"/>
    </row>
    <row r="91" spans="1:2" x14ac:dyDescent="0.4">
      <c r="A91" s="5"/>
      <c r="B91" s="8"/>
    </row>
    <row r="92" spans="1:2" x14ac:dyDescent="0.4">
      <c r="A92" s="5"/>
      <c r="B92" s="8"/>
    </row>
    <row r="93" spans="1:2" x14ac:dyDescent="0.4">
      <c r="A93" s="5"/>
      <c r="B93" s="8"/>
    </row>
    <row r="94" spans="1:2" x14ac:dyDescent="0.4">
      <c r="A94" s="5"/>
      <c r="B94" s="8"/>
    </row>
    <row r="95" spans="1:2" x14ac:dyDescent="0.4">
      <c r="A95" s="5"/>
      <c r="B95" s="8"/>
    </row>
    <row r="96" spans="1:2" x14ac:dyDescent="0.4">
      <c r="A96" s="5"/>
      <c r="B96" s="8"/>
    </row>
    <row r="97" spans="1:2" x14ac:dyDescent="0.4">
      <c r="A97" s="5"/>
      <c r="B97" s="8"/>
    </row>
    <row r="98" spans="1:2" x14ac:dyDescent="0.4">
      <c r="A98" s="5"/>
      <c r="B98" s="8"/>
    </row>
    <row r="99" spans="1:2" x14ac:dyDescent="0.4">
      <c r="A99" s="5"/>
      <c r="B99" s="8"/>
    </row>
    <row r="100" spans="1:2" x14ac:dyDescent="0.4">
      <c r="A100" s="5"/>
      <c r="B100" s="8"/>
    </row>
    <row r="101" spans="1:2" x14ac:dyDescent="0.4">
      <c r="A101" s="5"/>
      <c r="B101" s="8"/>
    </row>
    <row r="102" spans="1:2" x14ac:dyDescent="0.4">
      <c r="A102" s="5"/>
      <c r="B102" s="8"/>
    </row>
    <row r="103" spans="1:2" x14ac:dyDescent="0.4">
      <c r="A103" s="5"/>
      <c r="B103" s="8"/>
    </row>
    <row r="104" spans="1:2" x14ac:dyDescent="0.4">
      <c r="A104" s="5"/>
      <c r="B104" s="8"/>
    </row>
    <row r="105" spans="1:2" x14ac:dyDescent="0.4">
      <c r="A105" s="5"/>
      <c r="B105" s="8"/>
    </row>
    <row r="106" spans="1:2" x14ac:dyDescent="0.4">
      <c r="A106" s="5"/>
      <c r="B106" s="8"/>
    </row>
    <row r="107" spans="1:2" x14ac:dyDescent="0.4">
      <c r="A107" s="5"/>
      <c r="B107" s="8"/>
    </row>
    <row r="108" spans="1:2" x14ac:dyDescent="0.4">
      <c r="A108" s="5"/>
      <c r="B108" s="8"/>
    </row>
    <row r="109" spans="1:2" x14ac:dyDescent="0.4">
      <c r="A109" s="5"/>
      <c r="B109" s="8"/>
    </row>
    <row r="110" spans="1:2" x14ac:dyDescent="0.4">
      <c r="A110" s="5"/>
      <c r="B110" s="8"/>
    </row>
    <row r="111" spans="1:2" x14ac:dyDescent="0.4">
      <c r="A111" s="5"/>
      <c r="B111" s="8"/>
    </row>
    <row r="112" spans="1:2" x14ac:dyDescent="0.4">
      <c r="A112" s="5"/>
      <c r="B112" s="8"/>
    </row>
    <row r="113" spans="1:2" x14ac:dyDescent="0.4">
      <c r="A113" s="5"/>
      <c r="B113" s="8"/>
    </row>
    <row r="114" spans="1:2" x14ac:dyDescent="0.4">
      <c r="A114" s="5"/>
      <c r="B114" s="8"/>
    </row>
    <row r="115" spans="1:2" x14ac:dyDescent="0.4">
      <c r="A115" s="5"/>
      <c r="B115" s="8"/>
    </row>
    <row r="116" spans="1:2" x14ac:dyDescent="0.4">
      <c r="A116" s="5"/>
      <c r="B116" s="8"/>
    </row>
    <row r="117" spans="1:2" x14ac:dyDescent="0.4">
      <c r="A117" s="5"/>
      <c r="B117" s="8"/>
    </row>
    <row r="118" spans="1:2" x14ac:dyDescent="0.4">
      <c r="A118" s="5"/>
      <c r="B118" s="8"/>
    </row>
    <row r="119" spans="1:2" x14ac:dyDescent="0.4">
      <c r="A119" s="5"/>
      <c r="B119" s="8"/>
    </row>
    <row r="120" spans="1:2" x14ac:dyDescent="0.4">
      <c r="A120" s="5"/>
      <c r="B120" s="8"/>
    </row>
    <row r="121" spans="1:2" x14ac:dyDescent="0.4">
      <c r="A121" s="5"/>
      <c r="B121" s="8"/>
    </row>
    <row r="122" spans="1:2" x14ac:dyDescent="0.4">
      <c r="A122" s="5"/>
      <c r="B122" s="8"/>
    </row>
    <row r="123" spans="1:2" x14ac:dyDescent="0.4">
      <c r="A123" s="5"/>
      <c r="B123" s="8"/>
    </row>
    <row r="124" spans="1:2" x14ac:dyDescent="0.4">
      <c r="A124" s="5"/>
      <c r="B124" s="8"/>
    </row>
    <row r="125" spans="1:2" x14ac:dyDescent="0.4">
      <c r="A125" s="5"/>
      <c r="B125" s="8"/>
    </row>
    <row r="126" spans="1:2" x14ac:dyDescent="0.4">
      <c r="A126" s="5"/>
      <c r="B126" s="8"/>
    </row>
    <row r="127" spans="1:2" x14ac:dyDescent="0.4">
      <c r="A127" s="5"/>
      <c r="B127" s="8"/>
    </row>
    <row r="128" spans="1:2" x14ac:dyDescent="0.4">
      <c r="A128" s="5"/>
      <c r="B128" s="8"/>
    </row>
    <row r="129" spans="1:2" x14ac:dyDescent="0.4">
      <c r="A129" s="5"/>
      <c r="B129" s="8"/>
    </row>
    <row r="130" spans="1:2" x14ac:dyDescent="0.4">
      <c r="A130" s="5"/>
      <c r="B130" s="8"/>
    </row>
    <row r="131" spans="1:2" x14ac:dyDescent="0.4">
      <c r="A131" s="5"/>
      <c r="B131" s="8"/>
    </row>
    <row r="132" spans="1:2" x14ac:dyDescent="0.4">
      <c r="A132" s="5"/>
      <c r="B132" s="8"/>
    </row>
    <row r="133" spans="1:2" x14ac:dyDescent="0.4">
      <c r="A133" s="5"/>
      <c r="B133" s="8"/>
    </row>
    <row r="134" spans="1:2" x14ac:dyDescent="0.4">
      <c r="A134" s="5"/>
      <c r="B134" s="8"/>
    </row>
    <row r="135" spans="1:2" x14ac:dyDescent="0.4">
      <c r="A135" s="5"/>
      <c r="B135" s="8"/>
    </row>
    <row r="136" spans="1:2" x14ac:dyDescent="0.4">
      <c r="A136" s="5"/>
      <c r="B136" s="8"/>
    </row>
    <row r="137" spans="1:2" x14ac:dyDescent="0.4">
      <c r="A137" s="5"/>
      <c r="B137" s="8"/>
    </row>
    <row r="138" spans="1:2" x14ac:dyDescent="0.4">
      <c r="A138" s="5"/>
      <c r="B138" s="8"/>
    </row>
    <row r="139" spans="1:2" x14ac:dyDescent="0.4">
      <c r="A139" s="5"/>
      <c r="B139" s="8"/>
    </row>
    <row r="140" spans="1:2" x14ac:dyDescent="0.4">
      <c r="A140" s="5"/>
      <c r="B140" s="8"/>
    </row>
    <row r="141" spans="1:2" x14ac:dyDescent="0.4">
      <c r="A141" s="5"/>
      <c r="B141" s="8"/>
    </row>
    <row r="142" spans="1:2" x14ac:dyDescent="0.4">
      <c r="A142" s="5"/>
      <c r="B142" s="8"/>
    </row>
    <row r="143" spans="1:2" x14ac:dyDescent="0.4">
      <c r="A143" s="5"/>
      <c r="B143" s="8"/>
    </row>
    <row r="144" spans="1:2" x14ac:dyDescent="0.4">
      <c r="A144" s="5"/>
      <c r="B144" s="8"/>
    </row>
    <row r="145" spans="1:2" x14ac:dyDescent="0.4">
      <c r="A145" s="5"/>
      <c r="B145" s="8"/>
    </row>
    <row r="146" spans="1:2" x14ac:dyDescent="0.4">
      <c r="A146" s="5"/>
      <c r="B146" s="8"/>
    </row>
    <row r="147" spans="1:2" x14ac:dyDescent="0.4">
      <c r="A147" s="5"/>
      <c r="B147" s="8"/>
    </row>
    <row r="148" spans="1:2" x14ac:dyDescent="0.4">
      <c r="A148" s="5"/>
      <c r="B148" s="8"/>
    </row>
    <row r="149" spans="1:2" x14ac:dyDescent="0.4">
      <c r="A149" s="5"/>
      <c r="B149" s="8"/>
    </row>
    <row r="150" spans="1:2" x14ac:dyDescent="0.4">
      <c r="A150" s="5"/>
      <c r="B150" s="8"/>
    </row>
    <row r="151" spans="1:2" x14ac:dyDescent="0.4">
      <c r="A151" s="5"/>
      <c r="B151" s="8"/>
    </row>
    <row r="152" spans="1:2" x14ac:dyDescent="0.4">
      <c r="A152" s="5"/>
      <c r="B152" s="8"/>
    </row>
    <row r="153" spans="1:2" x14ac:dyDescent="0.4">
      <c r="A153" s="5"/>
      <c r="B153" s="8"/>
    </row>
    <row r="154" spans="1:2" x14ac:dyDescent="0.4">
      <c r="A154" s="5"/>
      <c r="B154" s="8"/>
    </row>
    <row r="155" spans="1:2" x14ac:dyDescent="0.4">
      <c r="A155" s="5"/>
      <c r="B155" s="8"/>
    </row>
    <row r="156" spans="1:2" x14ac:dyDescent="0.4">
      <c r="A156" s="5"/>
      <c r="B156" s="8"/>
    </row>
    <row r="157" spans="1:2" x14ac:dyDescent="0.4">
      <c r="A157" s="5"/>
      <c r="B157" s="8"/>
    </row>
    <row r="158" spans="1:2" x14ac:dyDescent="0.4">
      <c r="A158" s="5"/>
      <c r="B158" s="8"/>
    </row>
    <row r="159" spans="1:2" x14ac:dyDescent="0.4">
      <c r="A159" s="5"/>
      <c r="B159" s="8"/>
    </row>
    <row r="160" spans="1:2" x14ac:dyDescent="0.4">
      <c r="A160" s="5"/>
      <c r="B160" s="8"/>
    </row>
    <row r="161" spans="1:2" x14ac:dyDescent="0.4">
      <c r="A161" s="5"/>
      <c r="B161" s="8"/>
    </row>
    <row r="162" spans="1:2" x14ac:dyDescent="0.4">
      <c r="A162" s="5"/>
      <c r="B162" s="8"/>
    </row>
    <row r="163" spans="1:2" x14ac:dyDescent="0.4">
      <c r="A163" s="5"/>
      <c r="B163" s="8"/>
    </row>
    <row r="164" spans="1:2" x14ac:dyDescent="0.4">
      <c r="A164" s="5"/>
      <c r="B164" s="8"/>
    </row>
    <row r="165" spans="1:2" x14ac:dyDescent="0.4">
      <c r="A165" s="5"/>
      <c r="B165" s="8"/>
    </row>
    <row r="166" spans="1:2" x14ac:dyDescent="0.4">
      <c r="A166" s="5"/>
      <c r="B166" s="8"/>
    </row>
    <row r="167" spans="1:2" x14ac:dyDescent="0.4">
      <c r="A167" s="5"/>
      <c r="B167" s="8"/>
    </row>
    <row r="168" spans="1:2" x14ac:dyDescent="0.4">
      <c r="A168" s="5"/>
      <c r="B168" s="8"/>
    </row>
    <row r="169" spans="1:2" x14ac:dyDescent="0.4">
      <c r="A169" s="5"/>
      <c r="B169" s="8"/>
    </row>
    <row r="170" spans="1:2" x14ac:dyDescent="0.4">
      <c r="A170" s="5"/>
      <c r="B170" s="8"/>
    </row>
    <row r="171" spans="1:2" x14ac:dyDescent="0.4">
      <c r="A171" s="5"/>
      <c r="B171" s="8"/>
    </row>
    <row r="172" spans="1:2" x14ac:dyDescent="0.4">
      <c r="A172" s="5"/>
      <c r="B172" s="8"/>
    </row>
    <row r="173" spans="1:2" x14ac:dyDescent="0.4">
      <c r="A173" s="5"/>
      <c r="B173" s="8"/>
    </row>
    <row r="174" spans="1:2" x14ac:dyDescent="0.4">
      <c r="A174" s="5"/>
      <c r="B174" s="8"/>
    </row>
    <row r="175" spans="1:2" x14ac:dyDescent="0.4">
      <c r="A175" s="5"/>
      <c r="B175" s="8"/>
    </row>
    <row r="176" spans="1:2" x14ac:dyDescent="0.4">
      <c r="A176" s="5"/>
      <c r="B176" s="8"/>
    </row>
    <row r="177" spans="1:2" x14ac:dyDescent="0.4">
      <c r="A177" s="5"/>
      <c r="B177" s="8"/>
    </row>
    <row r="178" spans="1:2" x14ac:dyDescent="0.4">
      <c r="A178" s="5"/>
      <c r="B178" s="8"/>
    </row>
    <row r="179" spans="1:2" x14ac:dyDescent="0.4">
      <c r="A179" s="5"/>
      <c r="B179" s="8"/>
    </row>
    <row r="180" spans="1:2" x14ac:dyDescent="0.4">
      <c r="A180" s="5"/>
      <c r="B180" s="8"/>
    </row>
    <row r="181" spans="1:2" x14ac:dyDescent="0.4">
      <c r="A181" s="5"/>
      <c r="B181" s="8"/>
    </row>
    <row r="182" spans="1:2" x14ac:dyDescent="0.4">
      <c r="A182" s="5"/>
      <c r="B182" s="8"/>
    </row>
    <row r="183" spans="1:2" x14ac:dyDescent="0.4">
      <c r="A183" s="5"/>
      <c r="B183" s="8"/>
    </row>
    <row r="184" spans="1:2" x14ac:dyDescent="0.4">
      <c r="A184" s="5"/>
      <c r="B184" s="8"/>
    </row>
    <row r="185" spans="1:2" x14ac:dyDescent="0.4">
      <c r="A185" s="5"/>
      <c r="B185" s="8"/>
    </row>
    <row r="186" spans="1:2" x14ac:dyDescent="0.4">
      <c r="A186" s="5"/>
      <c r="B186" s="8"/>
    </row>
    <row r="187" spans="1:2" x14ac:dyDescent="0.4">
      <c r="A187" s="5"/>
      <c r="B187" s="8"/>
    </row>
    <row r="188" spans="1:2" x14ac:dyDescent="0.4">
      <c r="A188" s="5"/>
      <c r="B188" s="8"/>
    </row>
    <row r="189" spans="1:2" x14ac:dyDescent="0.4">
      <c r="A189" s="5"/>
      <c r="B189" s="8"/>
    </row>
    <row r="190" spans="1:2" x14ac:dyDescent="0.4">
      <c r="A190" s="5"/>
      <c r="B190" s="8"/>
    </row>
    <row r="191" spans="1:2" x14ac:dyDescent="0.4">
      <c r="A191" s="5"/>
      <c r="B191" s="8"/>
    </row>
    <row r="192" spans="1:2" x14ac:dyDescent="0.4">
      <c r="A192" s="5"/>
      <c r="B192" s="8"/>
    </row>
    <row r="193" spans="1:2" x14ac:dyDescent="0.4">
      <c r="A193" s="5"/>
      <c r="B193" s="8"/>
    </row>
    <row r="194" spans="1:2" x14ac:dyDescent="0.4">
      <c r="A194" s="5"/>
      <c r="B194" s="8"/>
    </row>
    <row r="195" spans="1:2" x14ac:dyDescent="0.4">
      <c r="A195" s="5"/>
      <c r="B195" s="8"/>
    </row>
    <row r="196" spans="1:2" x14ac:dyDescent="0.4">
      <c r="A196" s="5"/>
      <c r="B196" s="8"/>
    </row>
    <row r="197" spans="1:2" x14ac:dyDescent="0.4">
      <c r="A197" s="5"/>
      <c r="B197" s="8"/>
    </row>
    <row r="198" spans="1:2" x14ac:dyDescent="0.4">
      <c r="A198" s="5"/>
      <c r="B198" s="8"/>
    </row>
    <row r="199" spans="1:2" x14ac:dyDescent="0.4">
      <c r="A199" s="5"/>
      <c r="B199" s="8"/>
    </row>
    <row r="200" spans="1:2" x14ac:dyDescent="0.4">
      <c r="A200" s="5"/>
      <c r="B200" s="8"/>
    </row>
    <row r="201" spans="1:2" x14ac:dyDescent="0.4">
      <c r="A201" s="5"/>
      <c r="B201" s="8"/>
    </row>
    <row r="202" spans="1:2" x14ac:dyDescent="0.4">
      <c r="A202" s="5"/>
      <c r="B202" s="8"/>
    </row>
    <row r="203" spans="1:2" x14ac:dyDescent="0.4">
      <c r="A203" s="5"/>
      <c r="B203" s="8"/>
    </row>
    <row r="204" spans="1:2" x14ac:dyDescent="0.4">
      <c r="A204" s="5"/>
      <c r="B204" s="8"/>
    </row>
    <row r="205" spans="1:2" x14ac:dyDescent="0.4">
      <c r="A205" s="5"/>
      <c r="B205" s="8"/>
    </row>
    <row r="206" spans="1:2" x14ac:dyDescent="0.4">
      <c r="A206" s="5"/>
      <c r="B206" s="8"/>
    </row>
    <row r="207" spans="1:2" x14ac:dyDescent="0.4">
      <c r="A207" s="5"/>
      <c r="B207" s="8"/>
    </row>
    <row r="208" spans="1:2" x14ac:dyDescent="0.4">
      <c r="A208" s="5"/>
      <c r="B208" s="8"/>
    </row>
    <row r="209" spans="1:2" x14ac:dyDescent="0.4">
      <c r="A209" s="5"/>
      <c r="B209" s="8"/>
    </row>
    <row r="210" spans="1:2" x14ac:dyDescent="0.4">
      <c r="A210" s="5"/>
      <c r="B210" s="8"/>
    </row>
    <row r="211" spans="1:2" x14ac:dyDescent="0.4">
      <c r="A211" s="5"/>
      <c r="B211" s="8"/>
    </row>
    <row r="212" spans="1:2" x14ac:dyDescent="0.4">
      <c r="A212" s="5"/>
      <c r="B212" s="8"/>
    </row>
    <row r="213" spans="1:2" x14ac:dyDescent="0.4">
      <c r="A213" s="5"/>
      <c r="B213" s="8"/>
    </row>
    <row r="214" spans="1:2" x14ac:dyDescent="0.4">
      <c r="A214" s="5"/>
      <c r="B214" s="8"/>
    </row>
    <row r="215" spans="1:2" x14ac:dyDescent="0.4">
      <c r="A215" s="5"/>
      <c r="B215" s="8"/>
    </row>
    <row r="216" spans="1:2" x14ac:dyDescent="0.4">
      <c r="A216" s="5"/>
      <c r="B216" s="8"/>
    </row>
    <row r="217" spans="1:2" x14ac:dyDescent="0.4">
      <c r="A217" s="5"/>
      <c r="B217" s="8"/>
    </row>
    <row r="218" spans="1:2" x14ac:dyDescent="0.4">
      <c r="A218" s="5"/>
      <c r="B218" s="8"/>
    </row>
    <row r="219" spans="1:2" x14ac:dyDescent="0.4">
      <c r="A219" s="5"/>
      <c r="B219" s="8"/>
    </row>
    <row r="220" spans="1:2" x14ac:dyDescent="0.4">
      <c r="A220" s="5"/>
      <c r="B220" s="8"/>
    </row>
    <row r="221" spans="1:2" x14ac:dyDescent="0.4">
      <c r="A221" s="5"/>
      <c r="B221" s="8"/>
    </row>
    <row r="222" spans="1:2" x14ac:dyDescent="0.4">
      <c r="A222" s="5"/>
      <c r="B222" s="8"/>
    </row>
    <row r="223" spans="1:2" x14ac:dyDescent="0.4">
      <c r="A223" s="5"/>
      <c r="B223" s="8"/>
    </row>
  </sheetData>
  <autoFilter ref="A4:D31"/>
  <mergeCells count="5">
    <mergeCell ref="A33:D33"/>
    <mergeCell ref="A30:D30"/>
    <mergeCell ref="A1:D1"/>
    <mergeCell ref="A2:D2"/>
    <mergeCell ref="A31:C31"/>
  </mergeCells>
  <phoneticPr fontId="6" type="noConversion"/>
  <pageMargins left="0.23622047244094491" right="0.23622047244094491" top="0.39370078740157483" bottom="0.39370078740157483" header="0.31496062992125984" footer="0.31496062992125984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view="pageBreakPreview" zoomScale="70" zoomScaleNormal="70" zoomScaleSheetLayoutView="70" workbookViewId="0">
      <selection activeCell="B6" sqref="B6"/>
    </sheetView>
  </sheetViews>
  <sheetFormatPr defaultRowHeight="15" x14ac:dyDescent="0.25"/>
  <cols>
    <col min="1" max="1" width="8.5703125" bestFit="1" customWidth="1"/>
    <col min="2" max="2" width="75.85546875" customWidth="1"/>
    <col min="3" max="4" width="29.5703125" customWidth="1"/>
    <col min="5" max="5" width="26.42578125" customWidth="1"/>
    <col min="6" max="6" width="18.140625" customWidth="1"/>
  </cols>
  <sheetData>
    <row r="1" spans="1:6" ht="27.75" customHeight="1" x14ac:dyDescent="0.3">
      <c r="A1" s="65" t="s">
        <v>2</v>
      </c>
      <c r="B1" s="65"/>
      <c r="C1" s="65"/>
      <c r="D1" s="65"/>
      <c r="E1" s="65"/>
    </row>
    <row r="2" spans="1:6" ht="57.75" customHeight="1" x14ac:dyDescent="0.25">
      <c r="A2" s="66" t="s">
        <v>89</v>
      </c>
      <c r="B2" s="66"/>
      <c r="C2" s="66"/>
      <c r="D2" s="66"/>
      <c r="E2" s="66"/>
    </row>
    <row r="3" spans="1:6" ht="63.75" customHeight="1" x14ac:dyDescent="0.25">
      <c r="A3" s="13" t="s">
        <v>0</v>
      </c>
      <c r="B3" s="13" t="s">
        <v>1</v>
      </c>
      <c r="C3" s="13" t="s">
        <v>24</v>
      </c>
      <c r="D3" s="13" t="s">
        <v>31</v>
      </c>
      <c r="E3" s="14" t="s">
        <v>46</v>
      </c>
    </row>
    <row r="4" spans="1:6" ht="18.75" x14ac:dyDescent="0.25">
      <c r="A4" s="13">
        <v>1</v>
      </c>
      <c r="B4" s="13">
        <v>2</v>
      </c>
      <c r="C4" s="13">
        <v>3</v>
      </c>
      <c r="D4" s="13">
        <v>4</v>
      </c>
      <c r="E4" s="25">
        <v>5</v>
      </c>
    </row>
    <row r="5" spans="1:6" ht="40.5" customHeight="1" x14ac:dyDescent="0.25">
      <c r="A5" s="17">
        <v>1</v>
      </c>
      <c r="B5" s="16" t="s">
        <v>19</v>
      </c>
      <c r="C5" s="17" t="s">
        <v>52</v>
      </c>
      <c r="D5" s="17" t="s">
        <v>60</v>
      </c>
      <c r="E5" s="28">
        <v>3000</v>
      </c>
      <c r="F5" s="55"/>
    </row>
    <row r="6" spans="1:6" ht="42.75" customHeight="1" x14ac:dyDescent="0.25">
      <c r="A6" s="26">
        <v>2</v>
      </c>
      <c r="B6" s="16" t="s">
        <v>96</v>
      </c>
      <c r="C6" s="17" t="s">
        <v>49</v>
      </c>
      <c r="D6" s="17" t="s">
        <v>37</v>
      </c>
      <c r="E6" s="28">
        <v>1500</v>
      </c>
      <c r="F6" s="55"/>
    </row>
    <row r="7" spans="1:6" ht="42.75" customHeight="1" x14ac:dyDescent="0.3">
      <c r="A7" s="26">
        <v>3</v>
      </c>
      <c r="B7" s="16" t="s">
        <v>23</v>
      </c>
      <c r="C7" s="17" t="s">
        <v>49</v>
      </c>
      <c r="D7" s="17" t="s">
        <v>37</v>
      </c>
      <c r="E7" s="28">
        <v>3200</v>
      </c>
      <c r="F7" s="54"/>
    </row>
    <row r="8" spans="1:6" ht="45" customHeight="1" x14ac:dyDescent="0.25">
      <c r="A8" s="17">
        <v>4</v>
      </c>
      <c r="B8" s="16" t="s">
        <v>28</v>
      </c>
      <c r="C8" s="17" t="s">
        <v>54</v>
      </c>
      <c r="D8" s="17" t="s">
        <v>37</v>
      </c>
      <c r="E8" s="28">
        <v>2900</v>
      </c>
      <c r="F8" s="55"/>
    </row>
    <row r="9" spans="1:6" ht="40.5" customHeight="1" x14ac:dyDescent="0.25">
      <c r="A9" s="17">
        <v>5</v>
      </c>
      <c r="B9" s="16" t="s">
        <v>64</v>
      </c>
      <c r="C9" s="17" t="s">
        <v>54</v>
      </c>
      <c r="D9" s="17" t="s">
        <v>37</v>
      </c>
      <c r="E9" s="28">
        <v>1000</v>
      </c>
      <c r="F9" s="55"/>
    </row>
    <row r="10" spans="1:6" ht="47.25" customHeight="1" x14ac:dyDescent="0.25">
      <c r="A10" s="17">
        <v>6</v>
      </c>
      <c r="B10" s="16" t="s">
        <v>21</v>
      </c>
      <c r="C10" s="17" t="s">
        <v>55</v>
      </c>
      <c r="D10" s="17" t="s">
        <v>37</v>
      </c>
      <c r="E10" s="28">
        <v>900</v>
      </c>
      <c r="F10" s="55"/>
    </row>
    <row r="11" spans="1:6" ht="42.75" customHeight="1" x14ac:dyDescent="0.25">
      <c r="A11" s="26">
        <v>7</v>
      </c>
      <c r="B11" s="16" t="s">
        <v>63</v>
      </c>
      <c r="C11" s="17" t="s">
        <v>59</v>
      </c>
      <c r="D11" s="17" t="s">
        <v>37</v>
      </c>
      <c r="E11" s="28">
        <v>2000</v>
      </c>
    </row>
    <row r="12" spans="1:6" ht="42" customHeight="1" x14ac:dyDescent="0.25">
      <c r="A12" s="17">
        <v>8</v>
      </c>
      <c r="B12" s="16" t="s">
        <v>62</v>
      </c>
      <c r="C12" s="17" t="s">
        <v>59</v>
      </c>
      <c r="D12" s="17" t="s">
        <v>37</v>
      </c>
      <c r="E12" s="28">
        <v>500</v>
      </c>
    </row>
    <row r="13" spans="1:6" ht="81.75" customHeight="1" x14ac:dyDescent="0.25">
      <c r="A13" s="26">
        <v>9</v>
      </c>
      <c r="B13" s="16" t="s">
        <v>71</v>
      </c>
      <c r="C13" s="17" t="s">
        <v>70</v>
      </c>
      <c r="D13" s="17" t="s">
        <v>37</v>
      </c>
      <c r="E13" s="28">
        <v>700</v>
      </c>
    </row>
    <row r="14" spans="1:6" ht="42" customHeight="1" x14ac:dyDescent="0.25">
      <c r="A14" s="26">
        <v>10</v>
      </c>
      <c r="B14" s="16" t="s">
        <v>72</v>
      </c>
      <c r="C14" s="17" t="s">
        <v>70</v>
      </c>
      <c r="D14" s="17" t="s">
        <v>37</v>
      </c>
      <c r="E14" s="28">
        <v>500</v>
      </c>
      <c r="F14" s="56"/>
    </row>
    <row r="15" spans="1:6" ht="40.5" customHeight="1" x14ac:dyDescent="0.25">
      <c r="A15" s="17">
        <v>11</v>
      </c>
      <c r="B15" s="16" t="s">
        <v>20</v>
      </c>
      <c r="C15" s="17" t="s">
        <v>53</v>
      </c>
      <c r="D15" s="17" t="s">
        <v>37</v>
      </c>
      <c r="E15" s="28">
        <v>1700</v>
      </c>
    </row>
    <row r="16" spans="1:6" ht="42" customHeight="1" x14ac:dyDescent="0.25">
      <c r="A16" s="17">
        <v>12</v>
      </c>
      <c r="B16" s="16" t="s">
        <v>29</v>
      </c>
      <c r="C16" s="17" t="s">
        <v>56</v>
      </c>
      <c r="D16" s="17" t="s">
        <v>37</v>
      </c>
      <c r="E16" s="28">
        <v>1000</v>
      </c>
    </row>
    <row r="17" spans="1:6" ht="42.75" customHeight="1" x14ac:dyDescent="0.25">
      <c r="A17" s="17">
        <v>13</v>
      </c>
      <c r="B17" s="16" t="s">
        <v>65</v>
      </c>
      <c r="C17" s="17" t="s">
        <v>50</v>
      </c>
      <c r="D17" s="17" t="s">
        <v>37</v>
      </c>
      <c r="E17" s="28">
        <v>800</v>
      </c>
      <c r="F17" s="56"/>
    </row>
    <row r="18" spans="1:6" ht="46.5" customHeight="1" x14ac:dyDescent="0.25">
      <c r="A18" s="26">
        <v>14</v>
      </c>
      <c r="B18" s="16" t="s">
        <v>3</v>
      </c>
      <c r="C18" s="17" t="s">
        <v>50</v>
      </c>
      <c r="D18" s="17" t="s">
        <v>37</v>
      </c>
      <c r="E18" s="28">
        <v>1000</v>
      </c>
    </row>
    <row r="19" spans="1:6" ht="45" customHeight="1" x14ac:dyDescent="0.25">
      <c r="A19" s="17">
        <v>15</v>
      </c>
      <c r="B19" s="16" t="s">
        <v>27</v>
      </c>
      <c r="C19" s="17" t="s">
        <v>48</v>
      </c>
      <c r="D19" s="17" t="s">
        <v>37</v>
      </c>
      <c r="E19" s="22">
        <v>1600</v>
      </c>
    </row>
    <row r="20" spans="1:6" ht="39.75" customHeight="1" x14ac:dyDescent="0.25">
      <c r="A20" s="26">
        <v>16</v>
      </c>
      <c r="B20" s="16" t="s">
        <v>39</v>
      </c>
      <c r="C20" s="17" t="s">
        <v>57</v>
      </c>
      <c r="D20" s="17" t="s">
        <v>37</v>
      </c>
      <c r="E20" s="28">
        <v>300</v>
      </c>
    </row>
    <row r="21" spans="1:6" ht="63" customHeight="1" x14ac:dyDescent="0.25">
      <c r="A21" s="26">
        <v>17</v>
      </c>
      <c r="B21" s="16" t="s">
        <v>75</v>
      </c>
      <c r="C21" s="17" t="s">
        <v>74</v>
      </c>
      <c r="D21" s="17" t="s">
        <v>37</v>
      </c>
      <c r="E21" s="28">
        <v>500</v>
      </c>
    </row>
    <row r="22" spans="1:6" ht="57" customHeight="1" x14ac:dyDescent="0.25">
      <c r="A22" s="17">
        <v>18</v>
      </c>
      <c r="B22" s="16" t="s">
        <v>81</v>
      </c>
      <c r="C22" s="17" t="s">
        <v>80</v>
      </c>
      <c r="D22" s="17" t="s">
        <v>32</v>
      </c>
      <c r="E22" s="22">
        <v>1000</v>
      </c>
      <c r="F22" s="56"/>
    </row>
    <row r="23" spans="1:6" ht="42" customHeight="1" x14ac:dyDescent="0.25">
      <c r="A23" s="17">
        <v>19</v>
      </c>
      <c r="B23" s="16" t="s">
        <v>91</v>
      </c>
      <c r="C23" s="17" t="s">
        <v>58</v>
      </c>
      <c r="D23" s="17" t="s">
        <v>32</v>
      </c>
      <c r="E23" s="28">
        <v>100</v>
      </c>
      <c r="F23" s="56"/>
    </row>
    <row r="24" spans="1:6" ht="45.75" customHeight="1" x14ac:dyDescent="0.25">
      <c r="A24" s="17">
        <v>20</v>
      </c>
      <c r="B24" s="16" t="s">
        <v>84</v>
      </c>
      <c r="C24" s="17" t="s">
        <v>58</v>
      </c>
      <c r="D24" s="17" t="s">
        <v>32</v>
      </c>
      <c r="E24" s="28">
        <v>3200</v>
      </c>
      <c r="F24" s="56"/>
    </row>
    <row r="25" spans="1:6" ht="45.75" customHeight="1" x14ac:dyDescent="0.25">
      <c r="A25" s="17">
        <v>21</v>
      </c>
      <c r="B25" s="16" t="s">
        <v>95</v>
      </c>
      <c r="C25" s="17" t="s">
        <v>94</v>
      </c>
      <c r="D25" s="17" t="s">
        <v>32</v>
      </c>
      <c r="E25" s="28">
        <v>3000</v>
      </c>
      <c r="F25" s="56"/>
    </row>
    <row r="26" spans="1:6" ht="42.75" customHeight="1" x14ac:dyDescent="0.25">
      <c r="A26" s="26">
        <v>22</v>
      </c>
      <c r="B26" s="16" t="s">
        <v>77</v>
      </c>
      <c r="C26" s="17" t="s">
        <v>78</v>
      </c>
      <c r="D26" s="17" t="s">
        <v>32</v>
      </c>
      <c r="E26" s="28">
        <v>887</v>
      </c>
      <c r="F26" s="56"/>
    </row>
    <row r="27" spans="1:6" ht="36.75" customHeight="1" x14ac:dyDescent="0.25">
      <c r="A27" s="17">
        <v>23</v>
      </c>
      <c r="B27" s="16" t="s">
        <v>18</v>
      </c>
      <c r="C27" s="17" t="s">
        <v>51</v>
      </c>
      <c r="D27" s="17" t="s">
        <v>32</v>
      </c>
      <c r="E27" s="28">
        <v>2000</v>
      </c>
      <c r="F27" s="56"/>
    </row>
    <row r="28" spans="1:6" ht="17.25" customHeight="1" x14ac:dyDescent="0.25">
      <c r="A28" s="70"/>
      <c r="B28" s="71"/>
      <c r="C28" s="71"/>
      <c r="D28" s="71"/>
      <c r="E28" s="72"/>
    </row>
    <row r="29" spans="1:6" ht="20.25" x14ac:dyDescent="0.25">
      <c r="A29" s="67" t="s">
        <v>33</v>
      </c>
      <c r="B29" s="68"/>
      <c r="C29" s="68"/>
      <c r="D29" s="69"/>
      <c r="E29" s="27">
        <f>SUM(E5:E27)</f>
        <v>33287</v>
      </c>
    </row>
  </sheetData>
  <autoFilter ref="A4:E29"/>
  <mergeCells count="4">
    <mergeCell ref="A1:E1"/>
    <mergeCell ref="A2:E2"/>
    <mergeCell ref="A29:D29"/>
    <mergeCell ref="A28:E28"/>
  </mergeCells>
  <phoneticPr fontId="6" type="noConversion"/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view="pageBreakPreview" zoomScale="85" zoomScaleNormal="85" zoomScaleSheetLayoutView="85" workbookViewId="0">
      <selection activeCell="B9" sqref="B9"/>
    </sheetView>
  </sheetViews>
  <sheetFormatPr defaultRowHeight="15" x14ac:dyDescent="0.25"/>
  <cols>
    <col min="1" max="1" width="13.7109375" customWidth="1"/>
    <col min="2" max="2" width="83.5703125" customWidth="1"/>
    <col min="3" max="3" width="20" customWidth="1"/>
    <col min="4" max="4" width="29.5703125" customWidth="1"/>
  </cols>
  <sheetData>
    <row r="1" spans="1:4" ht="23.25" customHeight="1" x14ac:dyDescent="0.3">
      <c r="A1" s="77" t="s">
        <v>2</v>
      </c>
      <c r="B1" s="77"/>
      <c r="C1" s="77"/>
      <c r="D1" s="77"/>
    </row>
    <row r="2" spans="1:4" ht="48" customHeight="1" x14ac:dyDescent="0.25">
      <c r="A2" s="76" t="s">
        <v>85</v>
      </c>
      <c r="B2" s="76"/>
      <c r="C2" s="76"/>
      <c r="D2" s="76"/>
    </row>
    <row r="3" spans="1:4" ht="54" customHeight="1" x14ac:dyDescent="0.25">
      <c r="A3" s="13" t="s">
        <v>0</v>
      </c>
      <c r="B3" s="13" t="s">
        <v>30</v>
      </c>
      <c r="C3" s="13" t="s">
        <v>31</v>
      </c>
      <c r="D3" s="13" t="s">
        <v>46</v>
      </c>
    </row>
    <row r="4" spans="1:4" ht="19.5" customHeight="1" x14ac:dyDescent="0.25">
      <c r="A4" s="13">
        <v>1</v>
      </c>
      <c r="B4" s="13">
        <v>2</v>
      </c>
      <c r="C4" s="13">
        <v>3</v>
      </c>
      <c r="D4" s="13">
        <v>4</v>
      </c>
    </row>
    <row r="5" spans="1:4" ht="67.5" customHeight="1" x14ac:dyDescent="0.25">
      <c r="A5" s="17">
        <v>1</v>
      </c>
      <c r="B5" s="16" t="s">
        <v>66</v>
      </c>
      <c r="C5" s="17" t="s">
        <v>32</v>
      </c>
      <c r="D5" s="22">
        <v>3500</v>
      </c>
    </row>
    <row r="6" spans="1:4" ht="20.25" x14ac:dyDescent="0.25">
      <c r="A6" s="78" t="s">
        <v>33</v>
      </c>
      <c r="B6" s="78"/>
      <c r="C6" s="78"/>
      <c r="D6" s="23">
        <f>SUM(D5)</f>
        <v>3500</v>
      </c>
    </row>
    <row r="7" spans="1:4" x14ac:dyDescent="0.25">
      <c r="A7" s="15"/>
      <c r="B7" s="15"/>
      <c r="C7" s="15"/>
      <c r="D7" s="15"/>
    </row>
    <row r="8" spans="1:4" ht="60" customHeight="1" x14ac:dyDescent="0.25">
      <c r="A8" s="76" t="s">
        <v>86</v>
      </c>
      <c r="B8" s="76"/>
      <c r="C8" s="76"/>
      <c r="D8" s="76"/>
    </row>
    <row r="9" spans="1:4" ht="56.25" x14ac:dyDescent="0.25">
      <c r="A9" s="13" t="s">
        <v>0</v>
      </c>
      <c r="B9" s="13" t="s">
        <v>30</v>
      </c>
      <c r="C9" s="13" t="s">
        <v>31</v>
      </c>
      <c r="D9" s="13" t="s">
        <v>46</v>
      </c>
    </row>
    <row r="10" spans="1:4" ht="18.75" x14ac:dyDescent="0.25">
      <c r="A10" s="13">
        <v>1</v>
      </c>
      <c r="B10" s="13">
        <v>2</v>
      </c>
      <c r="C10" s="13">
        <v>3</v>
      </c>
      <c r="D10" s="13">
        <v>4</v>
      </c>
    </row>
    <row r="11" spans="1:4" ht="75" x14ac:dyDescent="0.25">
      <c r="A11" s="17">
        <v>1</v>
      </c>
      <c r="B11" s="16" t="s">
        <v>67</v>
      </c>
      <c r="C11" s="17" t="s">
        <v>32</v>
      </c>
      <c r="D11" s="22">
        <v>210</v>
      </c>
    </row>
    <row r="12" spans="1:4" ht="20.25" x14ac:dyDescent="0.25">
      <c r="A12" s="78" t="s">
        <v>33</v>
      </c>
      <c r="B12" s="78"/>
      <c r="C12" s="78"/>
      <c r="D12" s="23">
        <f>SUM(D11)</f>
        <v>210</v>
      </c>
    </row>
    <row r="13" spans="1:4" ht="54" customHeight="1" x14ac:dyDescent="0.25">
      <c r="A13" s="73" t="s">
        <v>47</v>
      </c>
      <c r="B13" s="74"/>
      <c r="C13" s="74"/>
      <c r="D13" s="75"/>
    </row>
  </sheetData>
  <autoFilter ref="A4:D7"/>
  <mergeCells count="6">
    <mergeCell ref="A13:D13"/>
    <mergeCell ref="A2:D2"/>
    <mergeCell ref="A1:D1"/>
    <mergeCell ref="A12:C12"/>
    <mergeCell ref="A6:C6"/>
    <mergeCell ref="A8:D8"/>
  </mergeCells>
  <phoneticPr fontId="6" type="noConversion"/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tabSelected="1" view="pageBreakPreview" zoomScale="85" zoomScaleNormal="85" zoomScaleSheetLayoutView="85" workbookViewId="0">
      <selection activeCell="B5" sqref="B5"/>
    </sheetView>
  </sheetViews>
  <sheetFormatPr defaultRowHeight="15" x14ac:dyDescent="0.25"/>
  <cols>
    <col min="1" max="1" width="8.5703125" bestFit="1" customWidth="1"/>
    <col min="2" max="2" width="83.5703125" customWidth="1"/>
    <col min="3" max="3" width="20" customWidth="1"/>
    <col min="4" max="4" width="29.5703125" customWidth="1"/>
  </cols>
  <sheetData>
    <row r="1" spans="1:4" ht="23.25" customHeight="1" x14ac:dyDescent="0.3">
      <c r="A1" s="77" t="s">
        <v>2</v>
      </c>
      <c r="B1" s="77"/>
      <c r="C1" s="77"/>
      <c r="D1" s="77"/>
    </row>
    <row r="2" spans="1:4" ht="48" customHeight="1" x14ac:dyDescent="0.25">
      <c r="A2" s="76" t="s">
        <v>87</v>
      </c>
      <c r="B2" s="76"/>
      <c r="C2" s="76"/>
      <c r="D2" s="76"/>
    </row>
    <row r="3" spans="1:4" ht="54" customHeight="1" x14ac:dyDescent="0.25">
      <c r="A3" s="13" t="s">
        <v>0</v>
      </c>
      <c r="B3" s="13" t="s">
        <v>30</v>
      </c>
      <c r="C3" s="13" t="s">
        <v>31</v>
      </c>
      <c r="D3" s="13" t="s">
        <v>46</v>
      </c>
    </row>
    <row r="4" spans="1:4" ht="19.5" customHeight="1" x14ac:dyDescent="0.25">
      <c r="A4" s="13">
        <v>1</v>
      </c>
      <c r="B4" s="13">
        <v>2</v>
      </c>
      <c r="C4" s="13">
        <v>3</v>
      </c>
      <c r="D4" s="13">
        <v>4</v>
      </c>
    </row>
    <row r="5" spans="1:4" ht="39.75" customHeight="1" x14ac:dyDescent="0.25">
      <c r="A5" s="13"/>
      <c r="B5" s="13" t="s">
        <v>97</v>
      </c>
      <c r="C5" s="13"/>
      <c r="D5" s="13"/>
    </row>
    <row r="6" spans="1:4" ht="43.5" customHeight="1" x14ac:dyDescent="0.25">
      <c r="A6" s="17">
        <v>1</v>
      </c>
      <c r="B6" s="16" t="s">
        <v>34</v>
      </c>
      <c r="C6" s="17" t="s">
        <v>32</v>
      </c>
      <c r="D6" s="18">
        <v>5500</v>
      </c>
    </row>
    <row r="7" spans="1:4" ht="25.5" customHeight="1" x14ac:dyDescent="0.25">
      <c r="A7" s="17"/>
      <c r="B7" s="13" t="s">
        <v>35</v>
      </c>
      <c r="C7" s="13"/>
      <c r="D7" s="13"/>
    </row>
    <row r="8" spans="1:4" ht="76.5" customHeight="1" x14ac:dyDescent="0.25">
      <c r="A8" s="17">
        <v>2</v>
      </c>
      <c r="B8" s="16" t="s">
        <v>36</v>
      </c>
      <c r="C8" s="17" t="s">
        <v>32</v>
      </c>
      <c r="D8" s="22">
        <v>8100</v>
      </c>
    </row>
    <row r="9" spans="1:4" ht="20.25" x14ac:dyDescent="0.25">
      <c r="A9" s="79" t="s">
        <v>33</v>
      </c>
      <c r="B9" s="79"/>
      <c r="C9" s="80"/>
      <c r="D9" s="23">
        <f>SUM(D5:D8)</f>
        <v>13600</v>
      </c>
    </row>
    <row r="10" spans="1:4" x14ac:dyDescent="0.25">
      <c r="A10" s="15"/>
      <c r="B10" s="15"/>
      <c r="C10" s="15"/>
      <c r="D10" s="15"/>
    </row>
  </sheetData>
  <autoFilter ref="A4:D10"/>
  <mergeCells count="3">
    <mergeCell ref="A1:D1"/>
    <mergeCell ref="A2:D2"/>
    <mergeCell ref="A9:C9"/>
  </mergeCells>
  <phoneticPr fontId="6" type="noConversion"/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view="pageBreakPreview" zoomScale="85" zoomScaleNormal="85" zoomScaleSheetLayoutView="85" workbookViewId="0">
      <selection activeCell="E11" sqref="E11"/>
    </sheetView>
  </sheetViews>
  <sheetFormatPr defaultRowHeight="15" x14ac:dyDescent="0.25"/>
  <cols>
    <col min="1" max="1" width="8.5703125" bestFit="1" customWidth="1"/>
    <col min="2" max="2" width="83.5703125" customWidth="1"/>
    <col min="3" max="4" width="20" customWidth="1"/>
    <col min="5" max="5" width="29.5703125" customWidth="1"/>
  </cols>
  <sheetData>
    <row r="1" spans="1:5" ht="23.25" customHeight="1" x14ac:dyDescent="0.3">
      <c r="A1" s="77" t="s">
        <v>2</v>
      </c>
      <c r="B1" s="77"/>
      <c r="C1" s="77"/>
      <c r="D1" s="77"/>
      <c r="E1" s="77"/>
    </row>
    <row r="2" spans="1:5" ht="48" customHeight="1" x14ac:dyDescent="0.25">
      <c r="A2" s="76" t="s">
        <v>90</v>
      </c>
      <c r="B2" s="76"/>
      <c r="C2" s="76"/>
      <c r="D2" s="76"/>
      <c r="E2" s="76"/>
    </row>
    <row r="3" spans="1:5" ht="54" customHeight="1" x14ac:dyDescent="0.25">
      <c r="A3" s="13" t="s">
        <v>0</v>
      </c>
      <c r="B3" s="13" t="s">
        <v>30</v>
      </c>
      <c r="C3" s="13" t="s">
        <v>24</v>
      </c>
      <c r="D3" s="13" t="s">
        <v>31</v>
      </c>
      <c r="E3" s="13" t="s">
        <v>46</v>
      </c>
    </row>
    <row r="4" spans="1:5" ht="19.5" customHeight="1" x14ac:dyDescent="0.25">
      <c r="A4" s="13">
        <v>1</v>
      </c>
      <c r="B4" s="13">
        <v>2</v>
      </c>
      <c r="C4" s="13">
        <v>3</v>
      </c>
      <c r="D4" s="13">
        <v>4</v>
      </c>
      <c r="E4" s="13">
        <v>5</v>
      </c>
    </row>
    <row r="5" spans="1:5" ht="51.75" customHeight="1" x14ac:dyDescent="0.25">
      <c r="A5" s="17">
        <v>1</v>
      </c>
      <c r="B5" s="16" t="s">
        <v>40</v>
      </c>
      <c r="C5" s="17" t="s">
        <v>68</v>
      </c>
      <c r="D5" s="17" t="s">
        <v>41</v>
      </c>
      <c r="E5" s="22">
        <v>2000</v>
      </c>
    </row>
    <row r="6" spans="1:5" ht="20.25" x14ac:dyDescent="0.25">
      <c r="A6" s="79" t="s">
        <v>33</v>
      </c>
      <c r="B6" s="79"/>
      <c r="C6" s="79"/>
      <c r="D6" s="80"/>
      <c r="E6" s="23">
        <f>SUM(E5)</f>
        <v>2000</v>
      </c>
    </row>
    <row r="7" spans="1:5" x14ac:dyDescent="0.25">
      <c r="A7" s="15"/>
      <c r="B7" s="15"/>
      <c r="C7" s="15"/>
      <c r="D7" s="15"/>
      <c r="E7" s="15"/>
    </row>
  </sheetData>
  <autoFilter ref="A4:E7"/>
  <mergeCells count="3">
    <mergeCell ref="A1:E1"/>
    <mergeCell ref="A2:E2"/>
    <mergeCell ref="A6:D6"/>
  </mergeCells>
  <phoneticPr fontId="6" type="noConversion"/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6</vt:i4>
      </vt:variant>
    </vt:vector>
  </HeadingPairs>
  <TitlesOfParts>
    <vt:vector size="11" baseType="lpstr">
      <vt:lpstr>Загального користування</vt:lpstr>
      <vt:lpstr>Комунальні</vt:lpstr>
      <vt:lpstr>БДР</vt:lpstr>
      <vt:lpstr>МТД</vt:lpstr>
      <vt:lpstr>Резервний фонд</vt:lpstr>
      <vt:lpstr>'Загального користування'!Заголовки_для_друку</vt:lpstr>
      <vt:lpstr>БДР!Область_друку</vt:lpstr>
      <vt:lpstr>'Загального користування'!Область_друку</vt:lpstr>
      <vt:lpstr>Комунальні!Область_друку</vt:lpstr>
      <vt:lpstr>МТД!Область_друку</vt:lpstr>
      <vt:lpstr>'Резервний фонд'!Область_друку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IrynaOl</dc:creator>
  <cp:lastModifiedBy>Customer</cp:lastModifiedBy>
  <cp:lastPrinted>2021-03-15T14:31:44Z</cp:lastPrinted>
  <dcterms:created xsi:type="dcterms:W3CDTF">2013-08-05T11:27:32Z</dcterms:created>
  <dcterms:modified xsi:type="dcterms:W3CDTF">2021-03-15T14:34:45Z</dcterms:modified>
</cp:coreProperties>
</file>