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додаток 1" sheetId="1" r:id="rId1"/>
    <sheet name="додаток_1 продовження" sheetId="2" r:id="rId2"/>
  </sheets>
  <definedNames>
    <definedName name="_xlnm.Print_Titles" localSheetId="0">'додаток 1'!$11:$11</definedName>
    <definedName name="_xlnm.Print_Area" localSheetId="0">'додаток 1'!$A$1:$L$54</definedName>
    <definedName name="_xlnm.Print_Area" localSheetId="1">'додаток_1 продовження'!$A$1:$J$21</definedName>
  </definedNames>
  <calcPr fullCalcOnLoad="1"/>
</workbook>
</file>

<file path=xl/sharedStrings.xml><?xml version="1.0" encoding="utf-8"?>
<sst xmlns="http://schemas.openxmlformats.org/spreadsheetml/2006/main" count="177" uniqueCount="121">
  <si>
    <t>№ з/п</t>
  </si>
  <si>
    <t>Усього</t>
  </si>
  <si>
    <t>Фінансові джерела</t>
  </si>
  <si>
    <t>Назва, зміст завдання, заходу</t>
  </si>
  <si>
    <t>КЕКВ</t>
  </si>
  <si>
    <t>Інші джерела*</t>
  </si>
  <si>
    <t>Контрагент**</t>
  </si>
  <si>
    <t>Замовник</t>
  </si>
  <si>
    <t>Підрядник</t>
  </si>
  <si>
    <t>Разом</t>
  </si>
  <si>
    <t>обласний бюджет</t>
  </si>
  <si>
    <t>Обласний бюджет</t>
  </si>
  <si>
    <t>Кредиторська заборгованість</t>
  </si>
  <si>
    <t>Основні дані:</t>
  </si>
  <si>
    <t>1. Аналіз використання коштів Програми згідно з проведеними витратами (за завданнями і заходами)</t>
  </si>
  <si>
    <t>2. Аналіз використання коштів Програми згідно з проведеними витратами (за переліками об'єктів/проектів, у разі їх наявності)</t>
  </si>
  <si>
    <t xml:space="preserve">Економія коштів за рахунок процедур державних закупівель
</t>
  </si>
  <si>
    <t>Економія коштів за рахунок процедур державних закупівель</t>
  </si>
  <si>
    <t>тис. грн</t>
  </si>
  <si>
    <t>у т. ч.</t>
  </si>
  <si>
    <t>Назва об'єкта/проекту</t>
  </si>
  <si>
    <t xml:space="preserve">Короткий опис досягнутих результатів
Вказати напрями розподілу зекономлених коштів за результатами процедур державних закупівель </t>
  </si>
  <si>
    <r>
      <t xml:space="preserve">Пояснення щодо невиконання заходів </t>
    </r>
    <r>
      <rPr>
        <b/>
        <sz val="11"/>
        <rFont val="Times New Roman"/>
        <family val="1"/>
      </rPr>
      <t>(заповнюється за 
підсумками року</t>
    </r>
    <r>
      <rPr>
        <b/>
        <sz val="11"/>
        <color indexed="8"/>
        <rFont val="Times New Roman"/>
        <family val="1"/>
      </rPr>
      <t>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</si>
  <si>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</si>
  <si>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</si>
  <si>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</si>
  <si>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</si>
  <si>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</si>
  <si>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</si>
  <si>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</si>
  <si>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</si>
  <si>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</si>
  <si>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</si>
  <si>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</si>
  <si>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</si>
  <si>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Місцеві бюджети*</t>
  </si>
  <si>
    <r>
      <t xml:space="preserve"> - мета Програми: </t>
    </r>
    <r>
      <rPr>
        <b/>
        <sz val="14"/>
        <color indexed="8"/>
        <rFont val="Times New Roman"/>
        <family val="1"/>
      </rPr>
      <t>зміцнення здоров’я населення шляхом створення умов для організації занять фізичною культурою і спортом у місцях проживання, масового відпочинку та навчання, формування серед населення навичок ведення здорового способу життя, зокрема облаштування сучасних тренажерних майданчиків і майданчиків зі штучним покриттям («штучна трава», «наливне» покриття); створення  необхідних соціально-економічних, нормативно-правових, організаційно-технічних умов для здійснення  заходів щодо розвитку фізичної культури та спорту у Львівській області</t>
    </r>
  </si>
  <si>
    <t>13.</t>
  </si>
  <si>
    <t>14.</t>
  </si>
  <si>
    <t>15.</t>
  </si>
  <si>
    <t>16.</t>
  </si>
  <si>
    <r>
      <t xml:space="preserve">інші джерела </t>
    </r>
  </si>
  <si>
    <r>
      <t xml:space="preserve"> - назва Програми: </t>
    </r>
    <r>
      <rPr>
        <b/>
        <sz val="14"/>
        <color indexed="8"/>
        <rFont val="Times New Roman"/>
        <family val="1"/>
      </rPr>
      <t>"Комплексна програма розвитку фізичної культури та спорту Львівщини на 2021-2025 роки";</t>
    </r>
  </si>
  <si>
    <r>
      <t xml:space="preserve"> - номер та дата рішення про прийняття Програми: </t>
    </r>
    <r>
      <rPr>
        <b/>
        <sz val="14"/>
        <color indexed="8"/>
        <rFont val="Times New Roman"/>
        <family val="1"/>
      </rPr>
      <t>№74 від 23 лютого 2021;</t>
    </r>
  </si>
  <si>
    <r>
      <t xml:space="preserve"> - номер та дата рішення про внесення останніх змін до Програми: </t>
    </r>
    <r>
      <rPr>
        <b/>
        <sz val="14"/>
        <color indexed="8"/>
        <rFont val="Times New Roman"/>
        <family val="1"/>
      </rPr>
      <t>№92 від 16 березня 2021 року;</t>
    </r>
  </si>
  <si>
    <r>
      <t xml:space="preserve"> - заплановане фінансування з обласного бюджету - 39 600 тис грн</t>
    </r>
    <r>
      <rPr>
        <b/>
        <sz val="14"/>
        <color indexed="8"/>
        <rFont val="Times New Roman"/>
        <family val="1"/>
      </rPr>
      <t>;</t>
    </r>
  </si>
  <si>
    <r>
      <t xml:space="preserve"> - розпорядник коштів (виконавець Програми): </t>
    </r>
    <r>
      <rPr>
        <b/>
        <sz val="14"/>
        <color indexed="8"/>
        <rFont val="Times New Roman"/>
        <family val="1"/>
      </rPr>
      <t>управління молоді та спорту Львівської облдержадміністрації;</t>
    </r>
  </si>
  <si>
    <t>Передбачене фінансування на 2021 рік</t>
  </si>
  <si>
    <t xml:space="preserve">Розвиток спортивної медицини та відновного лікування </t>
  </si>
  <si>
    <t xml:space="preserve">Проведення обласних інформаційно-просвітницьких кампаній </t>
  </si>
  <si>
    <t>Покращення стану матеріально-технічної бази збірних команд області з олімпійських видів спорту</t>
  </si>
  <si>
    <t>Покращення стану матеріально-технічної бази збірних команд області з неолімпійських видів спорту</t>
  </si>
  <si>
    <t>Модернізація / розвиток мережі спортивних споруд. Будівництво спортивних комплексів</t>
  </si>
  <si>
    <t xml:space="preserve">Соціальна інклюзія та інтеграція осіб з інвалідністю засобами фізичного виховання, рухової активності та адаптивного спорту </t>
  </si>
  <si>
    <t>Фізкультурно- спортивна реабілітація учасників АТО/ООС</t>
  </si>
  <si>
    <t>Облаштування спортивних майданчиків різних типів</t>
  </si>
  <si>
    <t>Спортивні іміджеві проекти, спрямовані на утвердження репутації Львівщини як спортивного регіону</t>
  </si>
  <si>
    <t xml:space="preserve">Створення належних умов спортсменам – членам національних збірних команд України та їхнім тренерам для підготовки до офіційних міжнародних змагань, Олімпійських, Паралімпійських, Дефлімпійських, Всесвітніх ігор та універсіад
</t>
  </si>
  <si>
    <t xml:space="preserve"> Створення сприятливих умов для реалізації на Львівщині професійного потенціалу дитячо-юнацьких тренерів з олімпійських та неолімпійських видів спорту</t>
  </si>
  <si>
    <t xml:space="preserve">Розвиток фізичної культури та спорту в сільській місцевості </t>
  </si>
  <si>
    <t>Майданчик зі штучним покриттям у с. Міженець Добромильської територіальної громади</t>
  </si>
  <si>
    <t>Добромильська ТГ</t>
  </si>
  <si>
    <t>Майданчик зі штучним трав'яним покриттям у с. Сокіл Кам'янка-Бузької ТГ</t>
  </si>
  <si>
    <t>Кам'янка-Бузька ТГ</t>
  </si>
  <si>
    <t>Капітальний ремонт КЗСРРЛО Фізкультурноспортивного комплексу «Сокіл» по вул. В.Стуса, 4Б м. Сокаль Сокальського району Львівської областім. Сокаль, вул. Стуса 4 Б</t>
  </si>
  <si>
    <t>«Реконструкція трибун на стадіоні «Карпати» по вул. Я.Мудрого, 44 в м. Мостиська Львівської області»м. Мостиська, вул. Я.Мудрого, 44 в</t>
  </si>
  <si>
    <t>Реконструкція стадіону «Сокіл» у м. Стрий, вул. Шашкевича, 18</t>
  </si>
  <si>
    <t>Майданчик зі штучним покриттям у с. Тершів Старосамбірської територіальної громади</t>
  </si>
  <si>
    <t>Старосамбірська ТГ</t>
  </si>
  <si>
    <t>Майданчик зі штучним покриттям у с. Доброгостів Трускавецької теритріальної громади</t>
  </si>
  <si>
    <t>Трускавецька ТГ</t>
  </si>
  <si>
    <t>Рудківська ТГ</t>
  </si>
  <si>
    <t>Майданчик з наливним покриттям у м. Рудки Рудківської територіальної громади</t>
  </si>
  <si>
    <t>Новокалинівська ТГ</t>
  </si>
  <si>
    <t>Майданчик з наливним покриттям у смт Магерів Добросинсько-Магерівської територіальної громади</t>
  </si>
  <si>
    <t>Добросинсько-Магерівська ТГ</t>
  </si>
  <si>
    <t>Майданчик зі штучним покриттям у с. Рудники Миколаївської територіальної громади</t>
  </si>
  <si>
    <t>Миколаївська ТГ</t>
  </si>
  <si>
    <t>Майданчик зі штучним покриттям у смт Красне Красненської громади</t>
  </si>
  <si>
    <t>Красненська ТГ</t>
  </si>
  <si>
    <t>Майданчик з наливним покриттям у с. Скоморохи Сокальської ТГ</t>
  </si>
  <si>
    <t>Сокальська ТГ</t>
  </si>
  <si>
    <t>Мостиська ТГ</t>
  </si>
  <si>
    <t>Стрийська ТГ</t>
  </si>
  <si>
    <t>Комарнівська ТГ</t>
  </si>
  <si>
    <t>Майданчик зі штучним трав'яним покриттям у с. Бучали Комарнівської територіальної громади</t>
  </si>
  <si>
    <t>Новояричівська ТГ</t>
  </si>
  <si>
    <t>Майданчик зі штучним покриттям в с. Дідилів Новояричівської територіальної громади</t>
  </si>
  <si>
    <t>Майданчик з наливним покриттям у м. Судова Вишня Судововишнянська територіальна громада</t>
  </si>
  <si>
    <t>Судововишнянська ТГ</t>
  </si>
  <si>
    <t>Майданчик зі штучним покриттям у с. Бабина Новокалинівської територіальної громади</t>
  </si>
  <si>
    <t>Начальник управління молоді та спорту облдержадміністрації</t>
  </si>
  <si>
    <r>
      <t xml:space="preserve">Звіт щодо виконання "Комплексної програми розвитку фізичної культури та спорту Львівщини на 2021-2025 роки у 2021 році
</t>
    </r>
    <r>
      <rPr>
        <sz val="14"/>
        <color indexed="8"/>
        <rFont val="Times New Roman"/>
        <family val="1"/>
      </rPr>
      <t>за І півріччя 2021 року</t>
    </r>
  </si>
  <si>
    <t>Касові видатки за І півріччя 2021 року</t>
  </si>
  <si>
    <t>ТзОВ "Спорт-ІН"</t>
  </si>
  <si>
    <t>ТОВ "Новий тартак"</t>
  </si>
  <si>
    <t>ТОВ "КОМПАНІЯ СПОРТ-ІН"</t>
  </si>
  <si>
    <t>ТзОВ "Елегант"</t>
  </si>
  <si>
    <t>ТзОВ ВКП "Спортавто"</t>
  </si>
  <si>
    <t>ПП "Сян"</t>
  </si>
  <si>
    <t>ТОВ "СПОРТ ТЕХНІКА"</t>
  </si>
  <si>
    <t>ПП "Мегапромбудімпекс"</t>
  </si>
  <si>
    <t>ТОВ "Будівельний - Регіон"</t>
  </si>
  <si>
    <t>Профінансовано за І півріччя 2021 року</t>
  </si>
  <si>
    <t>Оплачено робіт (касові видатки) за І півріччя 2021 року</t>
  </si>
  <si>
    <t>Визначають підрядника у системі ПРОЗОРО</t>
  </si>
  <si>
    <t xml:space="preserve">Визначено підрядника у системі ПРОЗОРО  на 3об’єктах та розпочинають будівельні роботи 
</t>
  </si>
  <si>
    <t>Державний бюджет</t>
  </si>
  <si>
    <t xml:space="preserve">У с. Дідилів роботи завершені. На 7 об’єктах  визначено підрядника у системі ПРОЗОРО та розпочинаються роботи. На 4 об’єктах визначають підрядника у системі ПРОЗОРО, на 1 об’єкті очікується оголошення закупівлі
</t>
  </si>
  <si>
    <t>ПП "Граніт УТОГ"</t>
  </si>
  <si>
    <t>ТОВ "Новий Тартак", ПП "Граніт УТОГ", ТОВ Компанія "СПОРТ-ІН", ТзОВ "Елегант", ТзОВ ВКП "Спортавто", ПП "Сян"</t>
  </si>
  <si>
    <t>ТОВ "Будівельний - Регіон", ПП "Мегапромбудімпекс", ТОВ "СПОРТ ТЕХНІКА"</t>
  </si>
  <si>
    <t xml:space="preserve">Триває кваліфікаційний відбір представників Львівщини до Олімпійської збірної команди України
</t>
  </si>
  <si>
    <t>Проведено 10 заходів</t>
  </si>
  <si>
    <t xml:space="preserve">Проведено 17 заходів серед  жителів сільської місцевості та забезпечена участь представників Львівщини у 4 всеукраїнських змаганнях
</t>
  </si>
  <si>
    <t xml:space="preserve">Проведено 29 навчально-тренувальних зборів, 6  реабілітаційно-спортивних зборів, 5 чемпіонатів  України, 7 обласних змагань, забезпечена участь спортсменів Львівщини у 23 всеукраїнських змаганнях.
</t>
  </si>
  <si>
    <t xml:space="preserve">Проведено НТЗ (32 осіб) та забезпечена участь у  Всеукраїнських Іграх Воїнів у Києві та Черкасах (32 осіб).
</t>
  </si>
  <si>
    <t xml:space="preserve">За результатами виступів у І кварталі 2021 р. виплачені грошові винагороди 59 тренерам та 78 спортсменам – чемпіонам та призерам змагань міжнародного та державного рівня з олімпійських видів спорту.                      Підготовлений проєкт наказ про грошові винагороди за результатами виступів у ІІ кварталі на загальну суму понад 900 тис грн для  103 спорменів та 64 тренерів.
</t>
  </si>
  <si>
    <t>______________</t>
  </si>
  <si>
    <t xml:space="preserve">                               Роман Хім'як</t>
  </si>
  <si>
    <t xml:space="preserve">       Начальник управління молоді та спорту облдержадміністрації                                                                                                                                                                                                                               Роман ХІМʼЯК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</si>
</sst>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[$-422]d\ mmmm\ yyyy&quot; 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.5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  <font>
      <b/>
      <sz val="10.5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80" fontId="5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52" fillId="0" borderId="0" xfId="0" applyNumberFormat="1" applyFont="1" applyFill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Alignment="1" applyProtection="1">
      <alignment horizontal="center" wrapText="1"/>
      <protection locked="0"/>
    </xf>
    <xf numFmtId="0" fontId="51" fillId="0" borderId="0" xfId="0" applyFont="1" applyFill="1" applyAlignment="1" applyProtection="1">
      <alignment horizontal="right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>
      <alignment horizontal="left"/>
    </xf>
    <xf numFmtId="0" fontId="54" fillId="0" borderId="11" xfId="0" applyFont="1" applyFill="1" applyBorder="1" applyAlignment="1" applyProtection="1">
      <alignment horizontal="center" vertical="center" textRotation="90" wrapText="1"/>
      <protection locked="0"/>
    </xf>
    <xf numFmtId="0" fontId="51" fillId="0" borderId="12" xfId="0" applyFont="1" applyFill="1" applyBorder="1" applyAlignment="1" applyProtection="1">
      <alignment horizontal="center" vertical="center" wrapText="1"/>
      <protection locked="0"/>
    </xf>
    <xf numFmtId="0" fontId="5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49" fontId="52" fillId="0" borderId="0" xfId="0" applyNumberFormat="1" applyFont="1" applyFill="1" applyAlignment="1">
      <alignment/>
    </xf>
    <xf numFmtId="0" fontId="51" fillId="0" borderId="0" xfId="0" applyFont="1" applyFill="1" applyBorder="1" applyAlignment="1" applyProtection="1">
      <alignment horizontal="right" vertical="center" wrapText="1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Fill="1" applyBorder="1" applyAlignment="1" applyProtection="1">
      <alignment horizontal="center" vertical="center" wrapText="1"/>
      <protection locked="0"/>
    </xf>
    <xf numFmtId="2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/>
      <protection locked="0"/>
    </xf>
    <xf numFmtId="0" fontId="51" fillId="0" borderId="12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180" fontId="5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0" fillId="0" borderId="14" xfId="0" applyFont="1" applyFill="1" applyBorder="1" applyAlignment="1" applyProtection="1">
      <alignment horizontal="left" vertical="top" wrapText="1"/>
      <protection locked="0"/>
    </xf>
    <xf numFmtId="180" fontId="50" fillId="0" borderId="14" xfId="0" applyNumberFormat="1" applyFont="1" applyFill="1" applyBorder="1" applyAlignment="1" applyProtection="1">
      <alignment horizontal="center" vertical="top" wrapText="1"/>
      <protection locked="0"/>
    </xf>
    <xf numFmtId="2" fontId="5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12" xfId="0" applyFont="1" applyFill="1" applyBorder="1" applyAlignment="1" applyProtection="1">
      <alignment horizontal="center" vertical="center" wrapText="1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2" fontId="51" fillId="0" borderId="10" xfId="0" applyNumberFormat="1" applyFont="1" applyFill="1" applyBorder="1" applyAlignment="1" applyProtection="1">
      <alignment/>
      <protection locked="0"/>
    </xf>
    <xf numFmtId="2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Fill="1" applyBorder="1" applyAlignment="1" applyProtection="1">
      <alignment vertical="center" textRotation="90" wrapText="1"/>
      <protection locked="0"/>
    </xf>
    <xf numFmtId="2" fontId="50" fillId="0" borderId="10" xfId="0" applyNumberFormat="1" applyFont="1" applyFill="1" applyBorder="1" applyAlignment="1" applyProtection="1">
      <alignment horizontal="center" vertical="top" wrapText="1"/>
      <protection locked="0"/>
    </xf>
    <xf numFmtId="2" fontId="50" fillId="0" borderId="10" xfId="0" applyNumberFormat="1" applyFont="1" applyFill="1" applyBorder="1" applyAlignment="1" applyProtection="1">
      <alignment vertical="top" wrapText="1"/>
      <protection locked="0"/>
    </xf>
    <xf numFmtId="2" fontId="51" fillId="0" borderId="11" xfId="0" applyNumberFormat="1" applyFont="1" applyFill="1" applyBorder="1" applyAlignment="1" applyProtection="1">
      <alignment horizontal="center" vertical="top" wrapText="1"/>
      <protection locked="0"/>
    </xf>
    <xf numFmtId="2" fontId="50" fillId="0" borderId="11" xfId="0" applyNumberFormat="1" applyFont="1" applyFill="1" applyBorder="1" applyAlignment="1" applyProtection="1">
      <alignment horizontal="center" vertical="top" wrapText="1"/>
      <protection locked="0"/>
    </xf>
    <xf numFmtId="2" fontId="50" fillId="0" borderId="11" xfId="0" applyNumberFormat="1" applyFont="1" applyFill="1" applyBorder="1" applyAlignment="1" applyProtection="1">
      <alignment vertical="top" wrapText="1"/>
      <protection locked="0"/>
    </xf>
    <xf numFmtId="2" fontId="51" fillId="0" borderId="12" xfId="0" applyNumberFormat="1" applyFont="1" applyFill="1" applyBorder="1" applyAlignment="1" applyProtection="1">
      <alignment horizontal="center" vertical="top" wrapText="1"/>
      <protection locked="0"/>
    </xf>
    <xf numFmtId="2" fontId="57" fillId="0" borderId="10" xfId="0" applyNumberFormat="1" applyFont="1" applyBorder="1" applyAlignment="1">
      <alignment horizontal="center" vertical="top" wrapText="1"/>
    </xf>
    <xf numFmtId="2" fontId="50" fillId="0" borderId="15" xfId="0" applyNumberFormat="1" applyFont="1" applyFill="1" applyBorder="1" applyAlignment="1" applyProtection="1">
      <alignment horizontal="center" vertical="top" wrapText="1"/>
      <protection locked="0"/>
    </xf>
    <xf numFmtId="2" fontId="57" fillId="0" borderId="10" xfId="0" applyNumberFormat="1" applyFont="1" applyBorder="1" applyAlignment="1">
      <alignment horizontal="right" wrapText="1"/>
    </xf>
    <xf numFmtId="2" fontId="50" fillId="0" borderId="14" xfId="0" applyNumberFormat="1" applyFont="1" applyFill="1" applyBorder="1" applyAlignment="1" applyProtection="1">
      <alignment horizontal="center" vertical="top" wrapText="1"/>
      <protection locked="0"/>
    </xf>
    <xf numFmtId="2" fontId="51" fillId="0" borderId="14" xfId="0" applyNumberFormat="1" applyFont="1" applyFill="1" applyBorder="1" applyAlignment="1" applyProtection="1">
      <alignment horizontal="center" vertical="top" wrapText="1"/>
      <protection locked="0"/>
    </xf>
    <xf numFmtId="2" fontId="50" fillId="0" borderId="14" xfId="0" applyNumberFormat="1" applyFont="1" applyFill="1" applyBorder="1" applyAlignment="1" applyProtection="1">
      <alignment vertical="top" wrapText="1"/>
      <protection locked="0"/>
    </xf>
    <xf numFmtId="49" fontId="52" fillId="0" borderId="0" xfId="0" applyNumberFormat="1" applyFont="1" applyFill="1" applyAlignment="1">
      <alignment horizontal="center" vertical="top"/>
    </xf>
    <xf numFmtId="0" fontId="51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52" fillId="0" borderId="0" xfId="0" applyFont="1" applyAlignment="1">
      <alignment horizontal="left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16" xfId="0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6" xfId="0" applyFont="1" applyFill="1" applyBorder="1" applyAlignment="1" applyProtection="1">
      <alignment horizontal="center" vertical="top" wrapText="1"/>
      <protection locked="0"/>
    </xf>
    <xf numFmtId="0" fontId="50" fillId="0" borderId="14" xfId="0" applyFont="1" applyFill="1" applyBorder="1" applyAlignment="1" applyProtection="1">
      <alignment horizontal="center" vertical="top" wrapText="1"/>
      <protection locked="0"/>
    </xf>
    <xf numFmtId="0" fontId="51" fillId="0" borderId="11" xfId="0" applyFont="1" applyFill="1" applyBorder="1" applyAlignment="1" applyProtection="1">
      <alignment horizontal="center" vertical="top" wrapText="1"/>
      <protection locked="0"/>
    </xf>
    <xf numFmtId="0" fontId="51" fillId="0" borderId="16" xfId="0" applyFont="1" applyFill="1" applyBorder="1" applyAlignment="1" applyProtection="1">
      <alignment horizontal="center" vertical="top" wrapText="1"/>
      <protection locked="0"/>
    </xf>
    <xf numFmtId="0" fontId="51" fillId="0" borderId="14" xfId="0" applyFont="1" applyFill="1" applyBorder="1" applyAlignment="1" applyProtection="1">
      <alignment horizontal="center" vertical="top" wrapText="1"/>
      <protection locked="0"/>
    </xf>
    <xf numFmtId="0" fontId="58" fillId="0" borderId="0" xfId="0" applyNumberFormat="1" applyFont="1" applyFill="1" applyAlignment="1">
      <alignment horizontal="left"/>
    </xf>
    <xf numFmtId="0" fontId="51" fillId="0" borderId="12" xfId="0" applyFont="1" applyFill="1" applyBorder="1" applyAlignment="1" applyProtection="1">
      <alignment horizontal="center" vertical="center" wrapText="1"/>
      <protection locked="0"/>
    </xf>
    <xf numFmtId="0" fontId="51" fillId="0" borderId="17" xfId="0" applyFont="1" applyFill="1" applyBorder="1" applyAlignment="1" applyProtection="1">
      <alignment horizontal="center" vertical="center" wrapText="1"/>
      <protection locked="0"/>
    </xf>
    <xf numFmtId="0" fontId="51" fillId="0" borderId="15" xfId="0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Fill="1" applyBorder="1" applyAlignment="1" applyProtection="1">
      <alignment horizontal="center" vertical="top" wrapText="1"/>
      <protection locked="0"/>
    </xf>
    <xf numFmtId="0" fontId="50" fillId="0" borderId="17" xfId="0" applyFont="1" applyFill="1" applyBorder="1" applyAlignment="1" applyProtection="1">
      <alignment horizontal="center" vertical="top" wrapText="1"/>
      <protection locked="0"/>
    </xf>
    <xf numFmtId="0" fontId="50" fillId="0" borderId="15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>
      <alignment horizontal="left"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16" xfId="0" applyFont="1" applyFill="1" applyBorder="1" applyAlignment="1" applyProtection="1">
      <alignment horizontal="center" vertical="center" wrapText="1"/>
      <protection locked="0"/>
    </xf>
    <xf numFmtId="0" fontId="54" fillId="0" borderId="14" xfId="0" applyFont="1" applyFill="1" applyBorder="1" applyAlignment="1" applyProtection="1">
      <alignment horizontal="center" vertical="center" wrapText="1"/>
      <protection locked="0"/>
    </xf>
    <xf numFmtId="180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50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/>
    </xf>
    <xf numFmtId="0" fontId="58" fillId="0" borderId="0" xfId="0" applyNumberFormat="1" applyFont="1" applyFill="1" applyAlignment="1">
      <alignment horizontal="left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>
      <alignment horizontal="left"/>
    </xf>
    <xf numFmtId="0" fontId="51" fillId="0" borderId="12" xfId="0" applyFont="1" applyFill="1" applyBorder="1" applyAlignment="1" applyProtection="1">
      <alignment horizontal="left" vertical="center" wrapText="1"/>
      <protection locked="0"/>
    </xf>
    <xf numFmtId="0" fontId="51" fillId="0" borderId="17" xfId="0" applyFont="1" applyFill="1" applyBorder="1" applyAlignment="1" applyProtection="1">
      <alignment horizontal="left" vertical="center" wrapText="1"/>
      <protection locked="0"/>
    </xf>
    <xf numFmtId="0" fontId="51" fillId="0" borderId="15" xfId="0" applyFont="1" applyFill="1" applyBorder="1" applyAlignment="1" applyProtection="1">
      <alignment horizontal="left" vertical="center" wrapText="1"/>
      <protection locked="0"/>
    </xf>
    <xf numFmtId="0" fontId="52" fillId="0" borderId="18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BreakPreview" zoomScale="70" zoomScaleNormal="70" zoomScaleSheetLayoutView="70" zoomScalePageLayoutView="80" workbookViewId="0" topLeftCell="A13">
      <selection activeCell="J63" sqref="J63"/>
    </sheetView>
  </sheetViews>
  <sheetFormatPr defaultColWidth="8.8515625" defaultRowHeight="15"/>
  <cols>
    <col min="1" max="1" width="3.8515625" style="1" customWidth="1"/>
    <col min="2" max="2" width="34.140625" style="1" customWidth="1"/>
    <col min="3" max="3" width="8.28125" style="1" customWidth="1"/>
    <col min="4" max="4" width="11.00390625" style="1" customWidth="1"/>
    <col min="5" max="5" width="15.57421875" style="1" customWidth="1"/>
    <col min="6" max="6" width="18.00390625" style="1" customWidth="1"/>
    <col min="7" max="7" width="16.140625" style="1" customWidth="1"/>
    <col min="8" max="8" width="13.140625" style="1" customWidth="1"/>
    <col min="9" max="9" width="11.7109375" style="16" customWidth="1"/>
    <col min="10" max="10" width="37.00390625" style="1" customWidth="1"/>
    <col min="11" max="11" width="40.8515625" style="55" customWidth="1"/>
    <col min="12" max="12" width="29.140625" style="1" customWidth="1"/>
    <col min="13" max="16384" width="8.8515625" style="1" customWidth="1"/>
  </cols>
  <sheetData>
    <row r="1" spans="1:12" ht="41.25" customHeight="1">
      <c r="A1" s="87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>
      <c r="A2" s="91" t="s">
        <v>13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12"/>
    </row>
    <row r="3" spans="1:12" ht="18.75">
      <c r="A3" s="73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8.75">
      <c r="A4" s="73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8.75">
      <c r="A5" s="73" t="s">
        <v>44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8.75">
      <c r="A6" s="73" t="s">
        <v>45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8.75">
      <c r="A7" s="73" t="s">
        <v>46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85.5" customHeight="1">
      <c r="A8" s="89" t="s">
        <v>36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ht="12" customHeight="1">
      <c r="A9" s="7"/>
      <c r="B9" s="7"/>
      <c r="C9" s="7"/>
      <c r="D9" s="7"/>
      <c r="E9" s="7"/>
      <c r="F9" s="7"/>
      <c r="G9" s="7"/>
      <c r="H9" s="7"/>
      <c r="I9" s="17"/>
      <c r="J9" s="7"/>
      <c r="K9" s="52"/>
      <c r="L9" s="18" t="s">
        <v>18</v>
      </c>
    </row>
    <row r="10" spans="1:12" ht="18.75">
      <c r="A10" s="80" t="s">
        <v>14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32" customHeight="1">
      <c r="A11" s="11" t="s">
        <v>0</v>
      </c>
      <c r="B11" s="15" t="s">
        <v>3</v>
      </c>
      <c r="C11" s="11" t="s">
        <v>4</v>
      </c>
      <c r="D11" s="11" t="s">
        <v>2</v>
      </c>
      <c r="E11" s="11" t="s">
        <v>47</v>
      </c>
      <c r="F11" s="11" t="s">
        <v>103</v>
      </c>
      <c r="G11" s="11" t="s">
        <v>93</v>
      </c>
      <c r="H11" s="13" t="s">
        <v>17</v>
      </c>
      <c r="I11" s="13" t="s">
        <v>12</v>
      </c>
      <c r="J11" s="11" t="s">
        <v>6</v>
      </c>
      <c r="K11" s="53" t="s">
        <v>21</v>
      </c>
      <c r="L11" s="11" t="s">
        <v>22</v>
      </c>
    </row>
    <row r="12" spans="1:12" ht="32.25" customHeight="1">
      <c r="A12" s="90" t="s">
        <v>23</v>
      </c>
      <c r="B12" s="64" t="s">
        <v>55</v>
      </c>
      <c r="C12" s="64"/>
      <c r="D12" s="5" t="s">
        <v>11</v>
      </c>
      <c r="E12" s="21">
        <v>10874.7</v>
      </c>
      <c r="F12" s="38">
        <v>2400</v>
      </c>
      <c r="G12" s="38">
        <v>2400</v>
      </c>
      <c r="H12" s="38">
        <v>0</v>
      </c>
      <c r="I12" s="38">
        <v>0</v>
      </c>
      <c r="J12" s="81" t="s">
        <v>110</v>
      </c>
      <c r="K12" s="67" t="s">
        <v>108</v>
      </c>
      <c r="L12" s="61"/>
    </row>
    <row r="13" spans="1:12" ht="32.25" customHeight="1">
      <c r="A13" s="90"/>
      <c r="B13" s="65"/>
      <c r="C13" s="65"/>
      <c r="D13" s="5" t="s">
        <v>35</v>
      </c>
      <c r="E13" s="22">
        <v>9480.53</v>
      </c>
      <c r="F13" s="38">
        <v>945.83</v>
      </c>
      <c r="G13" s="38">
        <v>945.83</v>
      </c>
      <c r="H13" s="21"/>
      <c r="I13" s="39"/>
      <c r="J13" s="82"/>
      <c r="K13" s="68"/>
      <c r="L13" s="62"/>
    </row>
    <row r="14" spans="1:12" ht="30.75" customHeight="1">
      <c r="A14" s="90"/>
      <c r="B14" s="66"/>
      <c r="C14" s="66"/>
      <c r="D14" s="5" t="s">
        <v>5</v>
      </c>
      <c r="E14" s="22"/>
      <c r="F14" s="40"/>
      <c r="G14" s="40"/>
      <c r="H14" s="40"/>
      <c r="I14" s="41"/>
      <c r="J14" s="83"/>
      <c r="K14" s="69"/>
      <c r="L14" s="63"/>
    </row>
    <row r="15" spans="1:12" ht="35.25" customHeight="1">
      <c r="A15" s="64" t="s">
        <v>24</v>
      </c>
      <c r="B15" s="64" t="s">
        <v>56</v>
      </c>
      <c r="C15" s="64"/>
      <c r="D15" s="5" t="s">
        <v>11</v>
      </c>
      <c r="E15" s="22">
        <v>2300</v>
      </c>
      <c r="F15" s="40">
        <v>891.39</v>
      </c>
      <c r="G15" s="40">
        <v>101.2</v>
      </c>
      <c r="H15" s="40"/>
      <c r="I15" s="41"/>
      <c r="J15" s="3"/>
      <c r="K15" s="67" t="s">
        <v>113</v>
      </c>
      <c r="L15" s="61"/>
    </row>
    <row r="16" spans="1:12" ht="35.25" customHeight="1">
      <c r="A16" s="65"/>
      <c r="B16" s="65"/>
      <c r="C16" s="65"/>
      <c r="D16" s="5" t="s">
        <v>35</v>
      </c>
      <c r="E16" s="22"/>
      <c r="F16" s="40"/>
      <c r="G16" s="40"/>
      <c r="H16" s="40"/>
      <c r="I16" s="41"/>
      <c r="J16" s="3"/>
      <c r="K16" s="68"/>
      <c r="L16" s="62"/>
    </row>
    <row r="17" spans="1:12" ht="35.25" customHeight="1">
      <c r="A17" s="66"/>
      <c r="B17" s="66"/>
      <c r="C17" s="66"/>
      <c r="D17" s="5" t="s">
        <v>5</v>
      </c>
      <c r="E17" s="22"/>
      <c r="F17" s="40"/>
      <c r="G17" s="40"/>
      <c r="H17" s="40"/>
      <c r="I17" s="41"/>
      <c r="J17" s="3"/>
      <c r="K17" s="69"/>
      <c r="L17" s="63"/>
    </row>
    <row r="18" spans="1:12" ht="30.75" customHeight="1">
      <c r="A18" s="64" t="s">
        <v>25</v>
      </c>
      <c r="B18" s="64" t="s">
        <v>48</v>
      </c>
      <c r="C18" s="64"/>
      <c r="D18" s="5" t="s">
        <v>11</v>
      </c>
      <c r="E18" s="22"/>
      <c r="F18" s="40"/>
      <c r="G18" s="40"/>
      <c r="H18" s="40"/>
      <c r="I18" s="41"/>
      <c r="J18" s="3"/>
      <c r="K18" s="70"/>
      <c r="L18" s="61"/>
    </row>
    <row r="19" spans="1:12" ht="30" customHeight="1">
      <c r="A19" s="65"/>
      <c r="B19" s="65"/>
      <c r="C19" s="65"/>
      <c r="D19" s="5" t="s">
        <v>35</v>
      </c>
      <c r="E19" s="22"/>
      <c r="F19" s="40"/>
      <c r="G19" s="40"/>
      <c r="H19" s="40"/>
      <c r="I19" s="41"/>
      <c r="J19" s="3"/>
      <c r="K19" s="71"/>
      <c r="L19" s="62"/>
    </row>
    <row r="20" spans="1:12" ht="17.25" customHeight="1">
      <c r="A20" s="66"/>
      <c r="B20" s="66"/>
      <c r="C20" s="66"/>
      <c r="D20" s="5" t="s">
        <v>5</v>
      </c>
      <c r="E20" s="22"/>
      <c r="F20" s="40"/>
      <c r="G20" s="40"/>
      <c r="H20" s="40"/>
      <c r="I20" s="41"/>
      <c r="J20" s="3"/>
      <c r="K20" s="72"/>
      <c r="L20" s="63"/>
    </row>
    <row r="21" spans="1:12" ht="35.25" customHeight="1">
      <c r="A21" s="64" t="s">
        <v>26</v>
      </c>
      <c r="B21" s="64" t="s">
        <v>49</v>
      </c>
      <c r="C21" s="64"/>
      <c r="D21" s="5" t="s">
        <v>11</v>
      </c>
      <c r="E21" s="22">
        <v>300</v>
      </c>
      <c r="F21" s="40"/>
      <c r="G21" s="40"/>
      <c r="H21" s="40"/>
      <c r="I21" s="41"/>
      <c r="J21" s="3"/>
      <c r="K21" s="67" t="s">
        <v>112</v>
      </c>
      <c r="L21" s="61"/>
    </row>
    <row r="22" spans="1:12" ht="35.25" customHeight="1">
      <c r="A22" s="65"/>
      <c r="B22" s="65"/>
      <c r="C22" s="65"/>
      <c r="D22" s="5" t="s">
        <v>35</v>
      </c>
      <c r="E22" s="22"/>
      <c r="F22" s="40"/>
      <c r="G22" s="40"/>
      <c r="H22" s="40"/>
      <c r="I22" s="41"/>
      <c r="J22" s="3"/>
      <c r="K22" s="68"/>
      <c r="L22" s="62"/>
    </row>
    <row r="23" spans="1:12" ht="35.25" customHeight="1" hidden="1">
      <c r="A23" s="66"/>
      <c r="B23" s="66"/>
      <c r="C23" s="66"/>
      <c r="D23" s="5" t="s">
        <v>5</v>
      </c>
      <c r="E23" s="22"/>
      <c r="F23" s="40"/>
      <c r="G23" s="40"/>
      <c r="H23" s="40"/>
      <c r="I23" s="41"/>
      <c r="J23" s="3"/>
      <c r="K23" s="69"/>
      <c r="L23" s="63"/>
    </row>
    <row r="24" spans="1:12" ht="35.25" customHeight="1">
      <c r="A24" s="64" t="s">
        <v>27</v>
      </c>
      <c r="B24" s="64" t="s">
        <v>57</v>
      </c>
      <c r="C24" s="64"/>
      <c r="D24" s="5" t="s">
        <v>11</v>
      </c>
      <c r="E24" s="22">
        <v>4000</v>
      </c>
      <c r="F24" s="40">
        <v>490.75</v>
      </c>
      <c r="G24" s="40">
        <v>490.75</v>
      </c>
      <c r="H24" s="40"/>
      <c r="I24" s="41"/>
      <c r="J24" s="3"/>
      <c r="K24" s="67" t="s">
        <v>117</v>
      </c>
      <c r="L24" s="61"/>
    </row>
    <row r="25" spans="1:12" ht="35.25" customHeight="1">
      <c r="A25" s="65"/>
      <c r="B25" s="65"/>
      <c r="C25" s="65"/>
      <c r="D25" s="5" t="s">
        <v>35</v>
      </c>
      <c r="E25" s="22"/>
      <c r="F25" s="40"/>
      <c r="G25" s="40"/>
      <c r="H25" s="40"/>
      <c r="I25" s="41"/>
      <c r="J25" s="3"/>
      <c r="K25" s="68"/>
      <c r="L25" s="62"/>
    </row>
    <row r="26" spans="1:12" ht="69" customHeight="1">
      <c r="A26" s="66"/>
      <c r="B26" s="66"/>
      <c r="C26" s="66"/>
      <c r="D26" s="5" t="s">
        <v>5</v>
      </c>
      <c r="E26" s="22"/>
      <c r="F26" s="40"/>
      <c r="G26" s="40"/>
      <c r="H26" s="40"/>
      <c r="I26" s="41"/>
      <c r="J26" s="3"/>
      <c r="K26" s="69"/>
      <c r="L26" s="63"/>
    </row>
    <row r="27" spans="1:12" ht="35.25" customHeight="1">
      <c r="A27" s="64" t="s">
        <v>28</v>
      </c>
      <c r="B27" s="64" t="s">
        <v>58</v>
      </c>
      <c r="C27" s="64"/>
      <c r="D27" s="5" t="s">
        <v>11</v>
      </c>
      <c r="E27" s="22"/>
      <c r="F27" s="40"/>
      <c r="G27" s="40"/>
      <c r="H27" s="40"/>
      <c r="I27" s="41"/>
      <c r="J27" s="3"/>
      <c r="K27" s="70"/>
      <c r="L27" s="61"/>
    </row>
    <row r="28" spans="1:12" ht="28.5" customHeight="1">
      <c r="A28" s="65"/>
      <c r="B28" s="65"/>
      <c r="C28" s="65"/>
      <c r="D28" s="5" t="s">
        <v>35</v>
      </c>
      <c r="E28" s="22"/>
      <c r="F28" s="40"/>
      <c r="G28" s="40"/>
      <c r="H28" s="40"/>
      <c r="I28" s="41"/>
      <c r="J28" s="3"/>
      <c r="K28" s="71"/>
      <c r="L28" s="62"/>
    </row>
    <row r="29" spans="1:12" ht="28.5" customHeight="1">
      <c r="A29" s="65"/>
      <c r="B29" s="66"/>
      <c r="C29" s="66"/>
      <c r="D29" s="28" t="s">
        <v>5</v>
      </c>
      <c r="E29" s="42"/>
      <c r="F29" s="43"/>
      <c r="G29" s="43"/>
      <c r="H29" s="43"/>
      <c r="I29" s="44"/>
      <c r="J29" s="29"/>
      <c r="K29" s="72"/>
      <c r="L29" s="63"/>
    </row>
    <row r="30" spans="1:12" ht="28.5" customHeight="1">
      <c r="A30" s="64" t="s">
        <v>29</v>
      </c>
      <c r="B30" s="64" t="s">
        <v>50</v>
      </c>
      <c r="C30" s="64"/>
      <c r="D30" s="5" t="s">
        <v>11</v>
      </c>
      <c r="E30" s="22"/>
      <c r="F30" s="40"/>
      <c r="G30" s="40"/>
      <c r="H30" s="40"/>
      <c r="I30" s="41"/>
      <c r="J30" s="3"/>
      <c r="K30" s="70"/>
      <c r="L30" s="61"/>
    </row>
    <row r="31" spans="1:12" ht="32.25" customHeight="1">
      <c r="A31" s="65"/>
      <c r="B31" s="65"/>
      <c r="C31" s="65"/>
      <c r="D31" s="5" t="s">
        <v>35</v>
      </c>
      <c r="E31" s="22"/>
      <c r="F31" s="40"/>
      <c r="G31" s="40"/>
      <c r="H31" s="40"/>
      <c r="I31" s="41"/>
      <c r="J31" s="3"/>
      <c r="K31" s="71"/>
      <c r="L31" s="62"/>
    </row>
    <row r="32" spans="1:12" ht="30" customHeight="1">
      <c r="A32" s="66"/>
      <c r="B32" s="66"/>
      <c r="C32" s="66"/>
      <c r="D32" s="5" t="s">
        <v>5</v>
      </c>
      <c r="E32" s="22"/>
      <c r="F32" s="40"/>
      <c r="G32" s="40"/>
      <c r="H32" s="40"/>
      <c r="I32" s="41"/>
      <c r="J32" s="3"/>
      <c r="K32" s="72"/>
      <c r="L32" s="63"/>
    </row>
    <row r="33" spans="1:12" ht="27.75" customHeight="1">
      <c r="A33" s="64" t="s">
        <v>30</v>
      </c>
      <c r="B33" s="64" t="s">
        <v>51</v>
      </c>
      <c r="C33" s="64"/>
      <c r="D33" s="5" t="s">
        <v>11</v>
      </c>
      <c r="E33" s="22"/>
      <c r="F33" s="40"/>
      <c r="G33" s="40"/>
      <c r="H33" s="40"/>
      <c r="I33" s="41"/>
      <c r="J33" s="3"/>
      <c r="K33" s="70"/>
      <c r="L33" s="61"/>
    </row>
    <row r="34" spans="1:12" ht="30" customHeight="1">
      <c r="A34" s="65"/>
      <c r="B34" s="65"/>
      <c r="C34" s="65"/>
      <c r="D34" s="5" t="s">
        <v>35</v>
      </c>
      <c r="E34" s="22"/>
      <c r="F34" s="40"/>
      <c r="G34" s="40"/>
      <c r="H34" s="40"/>
      <c r="I34" s="41"/>
      <c r="J34" s="3"/>
      <c r="K34" s="71"/>
      <c r="L34" s="62"/>
    </row>
    <row r="35" spans="1:12" ht="29.25" customHeight="1">
      <c r="A35" s="66"/>
      <c r="B35" s="66"/>
      <c r="C35" s="66"/>
      <c r="D35" s="5" t="s">
        <v>5</v>
      </c>
      <c r="E35" s="22"/>
      <c r="F35" s="40"/>
      <c r="G35" s="40"/>
      <c r="H35" s="40"/>
      <c r="I35" s="41"/>
      <c r="J35" s="3"/>
      <c r="K35" s="72"/>
      <c r="L35" s="63"/>
    </row>
    <row r="36" spans="1:12" ht="30.75" customHeight="1">
      <c r="A36" s="64" t="s">
        <v>31</v>
      </c>
      <c r="B36" s="64" t="s">
        <v>52</v>
      </c>
      <c r="C36" s="64"/>
      <c r="D36" s="5" t="s">
        <v>11</v>
      </c>
      <c r="E36" s="22">
        <v>21000</v>
      </c>
      <c r="F36" s="40">
        <v>0</v>
      </c>
      <c r="G36" s="40">
        <v>0</v>
      </c>
      <c r="H36" s="40"/>
      <c r="I36" s="41"/>
      <c r="J36" s="84" t="s">
        <v>111</v>
      </c>
      <c r="K36" s="67" t="s">
        <v>106</v>
      </c>
      <c r="L36" s="61"/>
    </row>
    <row r="37" spans="1:12" ht="28.5" customHeight="1">
      <c r="A37" s="65"/>
      <c r="B37" s="65"/>
      <c r="C37" s="65"/>
      <c r="D37" s="5" t="s">
        <v>35</v>
      </c>
      <c r="E37" s="22">
        <v>29582.67</v>
      </c>
      <c r="F37" s="40">
        <v>0</v>
      </c>
      <c r="G37" s="40">
        <v>0</v>
      </c>
      <c r="H37" s="40"/>
      <c r="I37" s="41"/>
      <c r="J37" s="85"/>
      <c r="K37" s="68"/>
      <c r="L37" s="62"/>
    </row>
    <row r="38" spans="1:12" ht="30" customHeight="1">
      <c r="A38" s="66"/>
      <c r="B38" s="66"/>
      <c r="C38" s="66"/>
      <c r="D38" s="5" t="s">
        <v>107</v>
      </c>
      <c r="E38" s="22">
        <v>20000</v>
      </c>
      <c r="F38" s="43">
        <v>0</v>
      </c>
      <c r="G38" s="40">
        <v>0</v>
      </c>
      <c r="H38" s="40"/>
      <c r="I38" s="41"/>
      <c r="J38" s="86"/>
      <c r="K38" s="69"/>
      <c r="L38" s="63"/>
    </row>
    <row r="39" spans="1:12" ht="28.5" customHeight="1">
      <c r="A39" s="64" t="s">
        <v>32</v>
      </c>
      <c r="B39" s="64" t="s">
        <v>59</v>
      </c>
      <c r="C39" s="64"/>
      <c r="D39" s="5" t="s">
        <v>11</v>
      </c>
      <c r="E39" s="45">
        <v>446.3</v>
      </c>
      <c r="F39" s="46">
        <v>71.77</v>
      </c>
      <c r="G39" s="47">
        <v>71.77</v>
      </c>
      <c r="H39" s="40"/>
      <c r="I39" s="41"/>
      <c r="J39" s="3"/>
      <c r="K39" s="58" t="s">
        <v>114</v>
      </c>
      <c r="L39" s="61"/>
    </row>
    <row r="40" spans="1:12" ht="32.25" customHeight="1">
      <c r="A40" s="65"/>
      <c r="B40" s="65"/>
      <c r="C40" s="65"/>
      <c r="D40" s="5" t="s">
        <v>35</v>
      </c>
      <c r="E40" s="45"/>
      <c r="F40" s="48"/>
      <c r="G40" s="47"/>
      <c r="H40" s="40"/>
      <c r="I40" s="41"/>
      <c r="J40" s="3"/>
      <c r="K40" s="59"/>
      <c r="L40" s="62"/>
    </row>
    <row r="41" spans="1:12" ht="30.75" customHeight="1">
      <c r="A41" s="66"/>
      <c r="B41" s="66"/>
      <c r="C41" s="66"/>
      <c r="D41" s="5" t="s">
        <v>5</v>
      </c>
      <c r="E41" s="22"/>
      <c r="F41" s="49"/>
      <c r="G41" s="40"/>
      <c r="H41" s="40"/>
      <c r="I41" s="41"/>
      <c r="J41" s="3"/>
      <c r="K41" s="60"/>
      <c r="L41" s="63"/>
    </row>
    <row r="42" spans="1:12" ht="35.25" customHeight="1">
      <c r="A42" s="64" t="s">
        <v>33</v>
      </c>
      <c r="B42" s="64" t="s">
        <v>53</v>
      </c>
      <c r="C42" s="64"/>
      <c r="D42" s="30" t="s">
        <v>11</v>
      </c>
      <c r="E42" s="50">
        <v>329</v>
      </c>
      <c r="F42" s="49">
        <v>125.5</v>
      </c>
      <c r="G42" s="49">
        <v>125.5</v>
      </c>
      <c r="H42" s="49"/>
      <c r="I42" s="51"/>
      <c r="J42" s="31"/>
      <c r="K42" s="58" t="s">
        <v>115</v>
      </c>
      <c r="L42" s="61"/>
    </row>
    <row r="43" spans="1:12" ht="28.5" customHeight="1">
      <c r="A43" s="65"/>
      <c r="B43" s="65"/>
      <c r="C43" s="65"/>
      <c r="D43" s="5" t="s">
        <v>35</v>
      </c>
      <c r="E43" s="22"/>
      <c r="F43" s="40"/>
      <c r="G43" s="40"/>
      <c r="H43" s="40"/>
      <c r="I43" s="41"/>
      <c r="J43" s="3"/>
      <c r="K43" s="59"/>
      <c r="L43" s="62"/>
    </row>
    <row r="44" spans="1:12" ht="30.75" customHeight="1">
      <c r="A44" s="66"/>
      <c r="B44" s="66"/>
      <c r="C44" s="66"/>
      <c r="D44" s="5" t="s">
        <v>5</v>
      </c>
      <c r="E44" s="22"/>
      <c r="F44" s="40"/>
      <c r="G44" s="40"/>
      <c r="H44" s="40"/>
      <c r="I44" s="41"/>
      <c r="J44" s="3"/>
      <c r="K44" s="60"/>
      <c r="L44" s="63"/>
    </row>
    <row r="45" spans="1:12" ht="35.25" customHeight="1">
      <c r="A45" s="64" t="s">
        <v>34</v>
      </c>
      <c r="B45" s="64" t="s">
        <v>54</v>
      </c>
      <c r="C45" s="64"/>
      <c r="D45" s="5" t="s">
        <v>11</v>
      </c>
      <c r="E45" s="22">
        <v>350</v>
      </c>
      <c r="F45" s="40">
        <v>102.93</v>
      </c>
      <c r="G45" s="40">
        <v>0</v>
      </c>
      <c r="H45" s="40"/>
      <c r="I45" s="41"/>
      <c r="J45" s="3"/>
      <c r="K45" s="67" t="s">
        <v>116</v>
      </c>
      <c r="L45" s="61"/>
    </row>
    <row r="46" spans="1:12" ht="27.75" customHeight="1">
      <c r="A46" s="65"/>
      <c r="B46" s="65"/>
      <c r="C46" s="65"/>
      <c r="D46" s="5" t="s">
        <v>35</v>
      </c>
      <c r="E46" s="22"/>
      <c r="F46" s="22"/>
      <c r="G46" s="22"/>
      <c r="H46" s="40"/>
      <c r="I46" s="41"/>
      <c r="J46" s="3"/>
      <c r="K46" s="68"/>
      <c r="L46" s="62"/>
    </row>
    <row r="47" spans="1:12" ht="27" customHeight="1">
      <c r="A47" s="66"/>
      <c r="B47" s="66"/>
      <c r="C47" s="66"/>
      <c r="D47" s="5" t="s">
        <v>5</v>
      </c>
      <c r="E47" s="22"/>
      <c r="F47" s="22"/>
      <c r="G47" s="22"/>
      <c r="H47" s="40"/>
      <c r="I47" s="41"/>
      <c r="J47" s="3"/>
      <c r="K47" s="69"/>
      <c r="L47" s="63"/>
    </row>
    <row r="48" spans="1:12" ht="24" customHeight="1">
      <c r="A48" s="74" t="s">
        <v>1</v>
      </c>
      <c r="B48" s="75"/>
      <c r="C48" s="75"/>
      <c r="D48" s="76"/>
      <c r="E48" s="22">
        <f>E50+E51</f>
        <v>78663.2</v>
      </c>
      <c r="F48" s="22">
        <f>F45+F42+F39+F36+F24+F15+F12+F13+F37</f>
        <v>5028.17</v>
      </c>
      <c r="G48" s="22">
        <f>G45+G42+G39+G36+G24+G15+G12+G13+G37</f>
        <v>4135.05</v>
      </c>
      <c r="H48" s="40"/>
      <c r="I48" s="41"/>
      <c r="J48" s="3"/>
      <c r="K48" s="54"/>
      <c r="L48" s="6"/>
    </row>
    <row r="49" spans="1:12" ht="19.5" customHeight="1">
      <c r="A49" s="74" t="s">
        <v>19</v>
      </c>
      <c r="B49" s="75"/>
      <c r="C49" s="75"/>
      <c r="D49" s="76"/>
      <c r="E49" s="22"/>
      <c r="F49" s="22"/>
      <c r="G49" s="22"/>
      <c r="H49" s="40"/>
      <c r="I49" s="41"/>
      <c r="J49" s="3"/>
      <c r="K49" s="54"/>
      <c r="L49" s="6"/>
    </row>
    <row r="50" spans="1:12" ht="23.25" customHeight="1">
      <c r="A50" s="74" t="s">
        <v>10</v>
      </c>
      <c r="B50" s="75"/>
      <c r="C50" s="75"/>
      <c r="D50" s="76"/>
      <c r="E50" s="22">
        <f>E45+E42+E39+E36+E33+E30+E27+E24+E21+E18+E15+E12</f>
        <v>39600</v>
      </c>
      <c r="F50" s="22">
        <f>F45+F42+F39+F36+F24+F15+F12</f>
        <v>4082.34</v>
      </c>
      <c r="G50" s="22">
        <f>G45+G42+G39+G36+G24+G15+G12</f>
        <v>3189.2200000000003</v>
      </c>
      <c r="H50" s="40"/>
      <c r="I50" s="41"/>
      <c r="J50" s="3"/>
      <c r="K50" s="54"/>
      <c r="L50" s="6"/>
    </row>
    <row r="51" spans="1:12" ht="34.5" customHeight="1">
      <c r="A51" s="77" t="s">
        <v>41</v>
      </c>
      <c r="B51" s="78"/>
      <c r="C51" s="78"/>
      <c r="D51" s="79"/>
      <c r="E51" s="22">
        <f>E13+E37</f>
        <v>39063.2</v>
      </c>
      <c r="F51" s="22">
        <f>F13+F37</f>
        <v>945.83</v>
      </c>
      <c r="G51" s="22">
        <f>G13+G37</f>
        <v>945.83</v>
      </c>
      <c r="H51" s="40"/>
      <c r="I51" s="41"/>
      <c r="J51" s="3"/>
      <c r="K51" s="54"/>
      <c r="L51" s="6"/>
    </row>
    <row r="52" ht="15">
      <c r="E52" s="2"/>
    </row>
    <row r="53" spans="1:13" ht="18.75">
      <c r="A53" s="57" t="s">
        <v>120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2:11" ht="35.25" customHeight="1">
      <c r="B54" s="33"/>
      <c r="K54" s="56"/>
    </row>
    <row r="55" ht="15">
      <c r="K55" s="56"/>
    </row>
  </sheetData>
  <sheetProtection/>
  <mergeCells count="76">
    <mergeCell ref="J12:J14"/>
    <mergeCell ref="J36:J38"/>
    <mergeCell ref="A1:L1"/>
    <mergeCell ref="L12:L14"/>
    <mergeCell ref="A8:L8"/>
    <mergeCell ref="A12:A14"/>
    <mergeCell ref="A7:L7"/>
    <mergeCell ref="A2:K2"/>
    <mergeCell ref="A3:L3"/>
    <mergeCell ref="A4:L4"/>
    <mergeCell ref="A5:L5"/>
    <mergeCell ref="K12:K14"/>
    <mergeCell ref="K45:K47"/>
    <mergeCell ref="A10:L10"/>
    <mergeCell ref="A48:D48"/>
    <mergeCell ref="A49:D49"/>
    <mergeCell ref="K21:K23"/>
    <mergeCell ref="K15:K17"/>
    <mergeCell ref="L36:L38"/>
    <mergeCell ref="K36:K38"/>
    <mergeCell ref="A50:D50"/>
    <mergeCell ref="A51:D51"/>
    <mergeCell ref="B12:B14"/>
    <mergeCell ref="C12:C14"/>
    <mergeCell ref="C21:C23"/>
    <mergeCell ref="C15:C17"/>
    <mergeCell ref="C45:C47"/>
    <mergeCell ref="C24:C26"/>
    <mergeCell ref="C27:C29"/>
    <mergeCell ref="B15:B17"/>
    <mergeCell ref="A6:L6"/>
    <mergeCell ref="A45:A47"/>
    <mergeCell ref="A21:A23"/>
    <mergeCell ref="A18:A20"/>
    <mergeCell ref="B18:B20"/>
    <mergeCell ref="A15:A17"/>
    <mergeCell ref="A24:A26"/>
    <mergeCell ref="B24:B26"/>
    <mergeCell ref="A27:A29"/>
    <mergeCell ref="B27:B29"/>
    <mergeCell ref="C18:C20"/>
    <mergeCell ref="B21:B23"/>
    <mergeCell ref="A30:A32"/>
    <mergeCell ref="B30:B32"/>
    <mergeCell ref="C30:C32"/>
    <mergeCell ref="K30:K32"/>
    <mergeCell ref="L30:L32"/>
    <mergeCell ref="A33:A35"/>
    <mergeCell ref="B33:B35"/>
    <mergeCell ref="C33:C35"/>
    <mergeCell ref="A36:A38"/>
    <mergeCell ref="A39:A41"/>
    <mergeCell ref="B39:B41"/>
    <mergeCell ref="C39:C41"/>
    <mergeCell ref="C36:C38"/>
    <mergeCell ref="B36:B38"/>
    <mergeCell ref="L15:L17"/>
    <mergeCell ref="K24:K26"/>
    <mergeCell ref="L24:L26"/>
    <mergeCell ref="L27:L29"/>
    <mergeCell ref="K27:K29"/>
    <mergeCell ref="K33:K35"/>
    <mergeCell ref="L33:L35"/>
    <mergeCell ref="K18:K20"/>
    <mergeCell ref="L18:L20"/>
    <mergeCell ref="L21:L23"/>
    <mergeCell ref="A53:M53"/>
    <mergeCell ref="K39:K41"/>
    <mergeCell ref="L39:L41"/>
    <mergeCell ref="L42:L44"/>
    <mergeCell ref="K42:K44"/>
    <mergeCell ref="A42:A44"/>
    <mergeCell ref="B42:B44"/>
    <mergeCell ref="C42:C44"/>
    <mergeCell ref="L45:L47"/>
    <mergeCell ref="B45:B47"/>
  </mergeCells>
  <printOptions horizontalCentered="1"/>
  <pageMargins left="0.5118110236220472" right="0.31496062992125984" top="0.3937007874015748" bottom="0.3937007874015748" header="0.31496062992125984" footer="0.31496062992125984"/>
  <pageSetup fitToHeight="0" fitToWidth="1" horizontalDpi="600" verticalDpi="600" orientation="landscape" paperSize="9" scale="57" r:id="rId1"/>
  <headerFooter>
    <oddFooter>&amp;R&amp;P</oddFooter>
  </headerFooter>
  <rowBreaks count="3" manualBreakCount="3">
    <brk id="26" max="11" man="1"/>
    <brk id="54" max="11" man="1"/>
    <brk id="5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80" zoomScaleNormal="80" zoomScaleSheetLayoutView="80" zoomScalePageLayoutView="80" workbookViewId="0" topLeftCell="A1">
      <pane ySplit="1" topLeftCell="A17" activePane="bottomLeft" state="frozen"/>
      <selection pane="topLeft" activeCell="A1" sqref="A1"/>
      <selection pane="bottomLeft" activeCell="H24" sqref="H24"/>
    </sheetView>
  </sheetViews>
  <sheetFormatPr defaultColWidth="8.8515625" defaultRowHeight="15"/>
  <cols>
    <col min="1" max="1" width="3.8515625" style="1" customWidth="1"/>
    <col min="2" max="2" width="34.28125" style="1" customWidth="1"/>
    <col min="3" max="3" width="33.00390625" style="1" customWidth="1"/>
    <col min="4" max="4" width="9.421875" style="1" customWidth="1"/>
    <col min="5" max="5" width="19.8515625" style="1" customWidth="1"/>
    <col min="6" max="6" width="18.57421875" style="1" customWidth="1"/>
    <col min="7" max="7" width="17.421875" style="1" customWidth="1"/>
    <col min="8" max="8" width="16.7109375" style="1" customWidth="1"/>
    <col min="9" max="9" width="22.7109375" style="1" customWidth="1"/>
    <col min="10" max="10" width="19.140625" style="1" customWidth="1"/>
    <col min="11" max="16384" width="8.8515625" style="1" customWidth="1"/>
  </cols>
  <sheetData>
    <row r="1" spans="8:9" ht="30" customHeight="1">
      <c r="H1" s="9"/>
      <c r="I1" s="9"/>
    </row>
    <row r="2" spans="1:10" ht="18.75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10" t="s">
        <v>18</v>
      </c>
    </row>
    <row r="3" spans="1:10" ht="71.25">
      <c r="A3" s="4" t="s">
        <v>0</v>
      </c>
      <c r="B3" s="14" t="s">
        <v>20</v>
      </c>
      <c r="C3" s="4" t="s">
        <v>7</v>
      </c>
      <c r="D3" s="4" t="s">
        <v>4</v>
      </c>
      <c r="E3" s="4" t="s">
        <v>47</v>
      </c>
      <c r="F3" s="4" t="s">
        <v>103</v>
      </c>
      <c r="G3" s="4" t="s">
        <v>104</v>
      </c>
      <c r="H3" s="14" t="s">
        <v>12</v>
      </c>
      <c r="I3" s="4" t="s">
        <v>16</v>
      </c>
      <c r="J3" s="4" t="s">
        <v>8</v>
      </c>
    </row>
    <row r="4" spans="1:10" ht="57">
      <c r="A4" s="27" t="s">
        <v>23</v>
      </c>
      <c r="B4" s="26" t="s">
        <v>60</v>
      </c>
      <c r="C4" s="27" t="s">
        <v>61</v>
      </c>
      <c r="D4" s="27">
        <v>3142</v>
      </c>
      <c r="E4" s="23">
        <v>1644.574</v>
      </c>
      <c r="F4" s="23">
        <v>0</v>
      </c>
      <c r="G4" s="23">
        <v>0</v>
      </c>
      <c r="H4" s="26"/>
      <c r="I4" s="27"/>
      <c r="J4" s="27" t="s">
        <v>95</v>
      </c>
    </row>
    <row r="5" spans="1:10" ht="57">
      <c r="A5" s="34" t="s">
        <v>24</v>
      </c>
      <c r="B5" s="35" t="s">
        <v>74</v>
      </c>
      <c r="C5" s="34" t="s">
        <v>75</v>
      </c>
      <c r="D5" s="34">
        <v>3142</v>
      </c>
      <c r="E5" s="23">
        <v>1989.923</v>
      </c>
      <c r="F5" s="23">
        <v>57.1</v>
      </c>
      <c r="G5" s="23">
        <v>57.1</v>
      </c>
      <c r="H5" s="35"/>
      <c r="I5" s="34"/>
      <c r="J5" s="34" t="s">
        <v>105</v>
      </c>
    </row>
    <row r="6" spans="1:10" ht="57">
      <c r="A6" s="27" t="s">
        <v>25</v>
      </c>
      <c r="B6" s="26" t="s">
        <v>62</v>
      </c>
      <c r="C6" s="27" t="s">
        <v>63</v>
      </c>
      <c r="D6" s="27">
        <v>3122</v>
      </c>
      <c r="E6" s="23">
        <v>2303.601</v>
      </c>
      <c r="F6" s="23">
        <v>739.152</v>
      </c>
      <c r="G6" s="23">
        <v>739.152</v>
      </c>
      <c r="H6" s="26"/>
      <c r="I6" s="27"/>
      <c r="J6" s="36" t="s">
        <v>105</v>
      </c>
    </row>
    <row r="7" spans="1:10" ht="57">
      <c r="A7" s="27" t="s">
        <v>26</v>
      </c>
      <c r="B7" s="35" t="s">
        <v>85</v>
      </c>
      <c r="C7" s="27" t="s">
        <v>84</v>
      </c>
      <c r="D7" s="27">
        <v>3122</v>
      </c>
      <c r="E7" s="23">
        <v>1640.648</v>
      </c>
      <c r="F7" s="23">
        <v>0</v>
      </c>
      <c r="G7" s="23">
        <v>0</v>
      </c>
      <c r="H7" s="26"/>
      <c r="I7" s="27"/>
      <c r="J7" s="36" t="s">
        <v>105</v>
      </c>
    </row>
    <row r="8" spans="1:10" ht="42.75">
      <c r="A8" s="34" t="s">
        <v>27</v>
      </c>
      <c r="B8" s="35" t="s">
        <v>78</v>
      </c>
      <c r="C8" s="34" t="s">
        <v>79</v>
      </c>
      <c r="D8" s="34">
        <v>3120</v>
      </c>
      <c r="E8" s="23">
        <v>1477.742</v>
      </c>
      <c r="F8" s="23">
        <v>0</v>
      </c>
      <c r="G8" s="23">
        <v>0</v>
      </c>
      <c r="H8" s="35"/>
      <c r="I8" s="34"/>
      <c r="J8" s="36" t="s">
        <v>109</v>
      </c>
    </row>
    <row r="9" spans="1:10" ht="57">
      <c r="A9" s="27" t="s">
        <v>28</v>
      </c>
      <c r="B9" s="26" t="s">
        <v>76</v>
      </c>
      <c r="C9" s="27" t="s">
        <v>77</v>
      </c>
      <c r="D9" s="27">
        <v>3122</v>
      </c>
      <c r="E9" s="23">
        <v>1560</v>
      </c>
      <c r="F9" s="23">
        <v>0</v>
      </c>
      <c r="G9" s="23">
        <v>0</v>
      </c>
      <c r="H9" s="26"/>
      <c r="I9" s="27"/>
      <c r="J9" s="27" t="s">
        <v>96</v>
      </c>
    </row>
    <row r="10" spans="1:10" ht="57">
      <c r="A10" s="27" t="s">
        <v>29</v>
      </c>
      <c r="B10" s="35" t="s">
        <v>90</v>
      </c>
      <c r="C10" s="34" t="s">
        <v>73</v>
      </c>
      <c r="D10" s="27">
        <v>3142</v>
      </c>
      <c r="E10" s="23">
        <v>1877.622</v>
      </c>
      <c r="F10" s="23">
        <v>0</v>
      </c>
      <c r="G10" s="23">
        <v>0</v>
      </c>
      <c r="H10" s="26"/>
      <c r="I10" s="27"/>
      <c r="J10" s="36" t="s">
        <v>97</v>
      </c>
    </row>
    <row r="11" spans="1:10" ht="57">
      <c r="A11" s="27" t="s">
        <v>30</v>
      </c>
      <c r="B11" s="35" t="s">
        <v>87</v>
      </c>
      <c r="C11" s="34" t="s">
        <v>86</v>
      </c>
      <c r="D11" s="27">
        <v>3142</v>
      </c>
      <c r="E11" s="23">
        <v>1399.544</v>
      </c>
      <c r="F11" s="23">
        <v>1399.544</v>
      </c>
      <c r="G11" s="23">
        <v>1399.544</v>
      </c>
      <c r="H11" s="26"/>
      <c r="I11" s="27"/>
      <c r="J11" s="27" t="s">
        <v>94</v>
      </c>
    </row>
    <row r="12" spans="1:10" ht="57">
      <c r="A12" s="27" t="s">
        <v>31</v>
      </c>
      <c r="B12" s="35" t="s">
        <v>72</v>
      </c>
      <c r="C12" s="34" t="s">
        <v>71</v>
      </c>
      <c r="D12" s="27">
        <v>3142</v>
      </c>
      <c r="E12" s="23">
        <v>1326.202</v>
      </c>
      <c r="F12" s="23">
        <v>0</v>
      </c>
      <c r="G12" s="23">
        <v>0</v>
      </c>
      <c r="H12" s="26"/>
      <c r="I12" s="27"/>
      <c r="J12" s="27" t="s">
        <v>98</v>
      </c>
    </row>
    <row r="13" spans="1:10" ht="57">
      <c r="A13" s="27" t="s">
        <v>32</v>
      </c>
      <c r="B13" s="26" t="s">
        <v>80</v>
      </c>
      <c r="C13" s="27" t="s">
        <v>81</v>
      </c>
      <c r="D13" s="27">
        <v>3132</v>
      </c>
      <c r="E13" s="23">
        <v>1000</v>
      </c>
      <c r="F13" s="23">
        <v>0</v>
      </c>
      <c r="G13" s="23">
        <v>0</v>
      </c>
      <c r="H13" s="26"/>
      <c r="I13" s="27"/>
      <c r="J13" s="36" t="s">
        <v>105</v>
      </c>
    </row>
    <row r="14" spans="1:10" ht="57">
      <c r="A14" s="27" t="s">
        <v>33</v>
      </c>
      <c r="B14" s="26" t="s">
        <v>67</v>
      </c>
      <c r="C14" s="27" t="s">
        <v>68</v>
      </c>
      <c r="D14" s="27">
        <v>3142</v>
      </c>
      <c r="E14" s="23">
        <v>1420.38</v>
      </c>
      <c r="F14" s="23">
        <v>0</v>
      </c>
      <c r="G14" s="23">
        <v>0</v>
      </c>
      <c r="H14" s="26"/>
      <c r="I14" s="27"/>
      <c r="J14" s="27" t="s">
        <v>95</v>
      </c>
    </row>
    <row r="15" spans="1:10" ht="57">
      <c r="A15" s="34" t="s">
        <v>34</v>
      </c>
      <c r="B15" s="35" t="s">
        <v>88</v>
      </c>
      <c r="C15" s="34" t="s">
        <v>89</v>
      </c>
      <c r="D15" s="34">
        <v>3142</v>
      </c>
      <c r="E15" s="23">
        <v>1000</v>
      </c>
      <c r="F15" s="23">
        <v>1150.03</v>
      </c>
      <c r="G15" s="23">
        <v>1150.03</v>
      </c>
      <c r="H15" s="35"/>
      <c r="I15" s="34"/>
      <c r="J15" s="34" t="s">
        <v>99</v>
      </c>
    </row>
    <row r="16" spans="1:10" ht="57">
      <c r="A16" s="27" t="s">
        <v>37</v>
      </c>
      <c r="B16" s="35" t="s">
        <v>69</v>
      </c>
      <c r="C16" s="34" t="s">
        <v>70</v>
      </c>
      <c r="D16" s="27">
        <v>3142</v>
      </c>
      <c r="E16" s="23">
        <v>1715.06</v>
      </c>
      <c r="F16" s="23">
        <v>0</v>
      </c>
      <c r="G16" s="23">
        <v>0</v>
      </c>
      <c r="H16" s="26"/>
      <c r="I16" s="27"/>
      <c r="J16" s="36" t="s">
        <v>105</v>
      </c>
    </row>
    <row r="17" spans="1:10" ht="85.5">
      <c r="A17" s="27" t="s">
        <v>38</v>
      </c>
      <c r="B17" s="26" t="s">
        <v>65</v>
      </c>
      <c r="C17" s="27" t="s">
        <v>82</v>
      </c>
      <c r="D17" s="27">
        <v>3142</v>
      </c>
      <c r="E17" s="23">
        <v>9360.475</v>
      </c>
      <c r="F17" s="23">
        <v>0</v>
      </c>
      <c r="G17" s="23">
        <v>0</v>
      </c>
      <c r="H17" s="26"/>
      <c r="I17" s="27"/>
      <c r="J17" s="27" t="s">
        <v>102</v>
      </c>
    </row>
    <row r="18" spans="1:10" ht="99.75">
      <c r="A18" s="19" t="s">
        <v>39</v>
      </c>
      <c r="B18" s="20" t="s">
        <v>64</v>
      </c>
      <c r="C18" s="19" t="s">
        <v>81</v>
      </c>
      <c r="D18" s="19">
        <v>3132</v>
      </c>
      <c r="E18" s="23">
        <v>33973</v>
      </c>
      <c r="F18" s="23">
        <v>0</v>
      </c>
      <c r="G18" s="23">
        <v>0</v>
      </c>
      <c r="H18" s="24"/>
      <c r="I18" s="23"/>
      <c r="J18" s="19" t="s">
        <v>101</v>
      </c>
    </row>
    <row r="19" spans="1:10" ht="28.5">
      <c r="A19" s="27" t="s">
        <v>40</v>
      </c>
      <c r="B19" s="26" t="s">
        <v>66</v>
      </c>
      <c r="C19" s="27" t="s">
        <v>83</v>
      </c>
      <c r="D19" s="27">
        <v>3132</v>
      </c>
      <c r="E19" s="23">
        <v>27249.156</v>
      </c>
      <c r="F19" s="23">
        <v>0</v>
      </c>
      <c r="G19" s="23">
        <v>0</v>
      </c>
      <c r="H19" s="24"/>
      <c r="I19" s="23"/>
      <c r="J19" s="27" t="s">
        <v>100</v>
      </c>
    </row>
    <row r="20" spans="1:10" ht="15" customHeight="1">
      <c r="A20" s="92" t="s">
        <v>9</v>
      </c>
      <c r="B20" s="93"/>
      <c r="C20" s="93"/>
      <c r="D20" s="94"/>
      <c r="E20" s="32">
        <f>SUM(E4:E19)</f>
        <v>90937.927</v>
      </c>
      <c r="F20" s="37">
        <f>SUM(F4:F19)</f>
        <v>3345.826</v>
      </c>
      <c r="G20" s="37">
        <f>SUM(G4:G19)</f>
        <v>3345.826</v>
      </c>
      <c r="H20" s="6"/>
      <c r="I20" s="6"/>
      <c r="J20" s="6"/>
    </row>
    <row r="21" spans="1:10" ht="47.25" customHeight="1">
      <c r="A21" s="8"/>
      <c r="B21" s="95" t="s">
        <v>91</v>
      </c>
      <c r="C21" s="95"/>
      <c r="D21" s="25"/>
      <c r="E21" s="25"/>
      <c r="F21" s="95" t="s">
        <v>118</v>
      </c>
      <c r="G21" s="95"/>
      <c r="H21" s="95" t="s">
        <v>119</v>
      </c>
      <c r="I21" s="95"/>
      <c r="J21" s="95"/>
    </row>
  </sheetData>
  <sheetProtection/>
  <mergeCells count="5">
    <mergeCell ref="A2:I2"/>
    <mergeCell ref="A20:D20"/>
    <mergeCell ref="B21:C21"/>
    <mergeCell ref="H21:J21"/>
    <mergeCell ref="F21:G21"/>
  </mergeCells>
  <printOptions/>
  <pageMargins left="0.5118110236220472" right="0.11811023622047245" top="0.3937007874015748" bottom="0.3937007874015748" header="0.31496062992125984" footer="0.31496062992125984"/>
  <pageSetup horizontalDpi="600" verticalDpi="600" orientation="landscape" paperSize="9" scale="7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dek231</dc:creator>
  <cp:keywords/>
  <dc:description/>
  <cp:lastModifiedBy>HP</cp:lastModifiedBy>
  <cp:lastPrinted>2021-07-02T14:18:46Z</cp:lastPrinted>
  <dcterms:created xsi:type="dcterms:W3CDTF">2016-10-28T09:42:58Z</dcterms:created>
  <dcterms:modified xsi:type="dcterms:W3CDTF">2021-07-02T14:44:03Z</dcterms:modified>
  <cp:category/>
  <cp:version/>
  <cp:contentType/>
  <cp:contentStatus/>
</cp:coreProperties>
</file>